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 activeTab="12"/>
  </bookViews>
  <sheets>
    <sheet name="Ancona" sheetId="4" r:id="rId1"/>
    <sheet name="Aosta" sheetId="5" r:id="rId2"/>
    <sheet name="Bari" sheetId="6" r:id="rId3"/>
    <sheet name="Bergamo" sheetId="7" r:id="rId4"/>
    <sheet name="Bologna" sheetId="8" r:id="rId5"/>
    <sheet name="Cagliari" sheetId="9" r:id="rId6"/>
    <sheet name="Campobasso" sheetId="14" r:id="rId7"/>
    <sheet name="Catanzaro" sheetId="10" r:id="rId8"/>
    <sheet name="Firenze" sheetId="11" r:id="rId9"/>
    <sheet name="Genova" sheetId="12" r:id="rId10"/>
    <sheet name="L'Aquila" sheetId="13" r:id="rId11"/>
    <sheet name="Palermo" sheetId="15" r:id="rId12"/>
    <sheet name="Perugia" sheetId="16" r:id="rId13"/>
    <sheet name="Potenza" sheetId="17" r:id="rId14"/>
    <sheet name="Torino" sheetId="18" r:id="rId15"/>
    <sheet name="Trento" sheetId="19" r:id="rId16"/>
    <sheet name="Trieste" sheetId="20" r:id="rId17"/>
    <sheet name="Venezia" sheetId="21" r:id="rId18"/>
    <sheet name="salerno" sheetId="22" r:id="rId19"/>
    <sheet name="Viterbo" sheetId="23" r:id="rId20"/>
    <sheet name="Foglio1" sheetId="1" r:id="rId21"/>
    <sheet name="Foglio2" sheetId="2" r:id="rId22"/>
    <sheet name="Foglio3" sheetId="3" r:id="rId23"/>
  </sheets>
  <calcPr calcId="145621"/>
</workbook>
</file>

<file path=xl/calcChain.xml><?xml version="1.0" encoding="utf-8"?>
<calcChain xmlns="http://schemas.openxmlformats.org/spreadsheetml/2006/main">
  <c r="F8" i="21" l="1"/>
  <c r="F9" i="21"/>
  <c r="F10" i="21"/>
  <c r="F11" i="21"/>
  <c r="F12" i="21"/>
  <c r="F13" i="21"/>
  <c r="F14" i="21"/>
  <c r="F15" i="21"/>
  <c r="F16" i="21"/>
  <c r="F17" i="21"/>
  <c r="F18" i="21"/>
  <c r="F20" i="21"/>
  <c r="F21" i="21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G13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8" i="16"/>
  <c r="F9" i="16"/>
  <c r="F10" i="16"/>
  <c r="F11" i="16"/>
  <c r="F12" i="16"/>
  <c r="F13" i="16"/>
  <c r="F14" i="16"/>
  <c r="F15" i="16"/>
  <c r="F16" i="16"/>
  <c r="F17" i="16"/>
  <c r="F18" i="16"/>
  <c r="F20" i="16"/>
  <c r="F21" i="16"/>
  <c r="F8" i="15"/>
  <c r="F9" i="15"/>
  <c r="F10" i="15"/>
  <c r="F11" i="15"/>
  <c r="F12" i="15"/>
  <c r="F13" i="15"/>
  <c r="F14" i="15"/>
  <c r="F15" i="15"/>
  <c r="F16" i="15"/>
  <c r="F17" i="15"/>
  <c r="F18" i="15"/>
  <c r="F20" i="15"/>
  <c r="F21" i="15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8" i="14"/>
  <c r="F9" i="14"/>
  <c r="F10" i="14"/>
  <c r="F11" i="14"/>
  <c r="F12" i="14"/>
  <c r="F13" i="14"/>
  <c r="F14" i="14"/>
  <c r="F15" i="14"/>
  <c r="F16" i="14"/>
  <c r="F17" i="14"/>
  <c r="F18" i="14"/>
  <c r="F20" i="14"/>
  <c r="F21" i="14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8" i="8"/>
  <c r="F9" i="8"/>
  <c r="F10" i="8"/>
  <c r="F11" i="8"/>
  <c r="F12" i="8"/>
  <c r="F13" i="8"/>
  <c r="F14" i="8"/>
  <c r="F15" i="8"/>
  <c r="F16" i="8"/>
  <c r="F17" i="8"/>
  <c r="F18" i="8"/>
  <c r="F20" i="8"/>
  <c r="F21" i="8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G21" i="23" l="1"/>
  <c r="F21" i="23"/>
  <c r="G20" i="23"/>
  <c r="F20" i="23"/>
  <c r="E19" i="23"/>
  <c r="D19" i="23"/>
  <c r="C19" i="23"/>
  <c r="B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E7" i="23"/>
  <c r="D7" i="23"/>
  <c r="C7" i="23"/>
  <c r="B7" i="23"/>
  <c r="G21" i="22"/>
  <c r="F21" i="22"/>
  <c r="G20" i="22"/>
  <c r="F20" i="22"/>
  <c r="E19" i="22"/>
  <c r="D19" i="22"/>
  <c r="C19" i="22"/>
  <c r="B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E7" i="22"/>
  <c r="D7" i="22"/>
  <c r="C7" i="22"/>
  <c r="B7" i="22"/>
  <c r="G8" i="7"/>
  <c r="G9" i="7"/>
  <c r="G10" i="7"/>
  <c r="G11" i="7"/>
  <c r="G12" i="7"/>
  <c r="G13" i="7"/>
  <c r="G14" i="7"/>
  <c r="G15" i="7"/>
  <c r="G16" i="7"/>
  <c r="G17" i="7"/>
  <c r="G18" i="7"/>
  <c r="G20" i="7"/>
  <c r="G21" i="7"/>
  <c r="F8" i="7"/>
  <c r="F9" i="7"/>
  <c r="F10" i="7"/>
  <c r="F11" i="7"/>
  <c r="F12" i="7"/>
  <c r="F13" i="7"/>
  <c r="F14" i="7"/>
  <c r="F15" i="7"/>
  <c r="F16" i="7"/>
  <c r="F17" i="7"/>
  <c r="F18" i="7"/>
  <c r="F20" i="7"/>
  <c r="F21" i="7"/>
  <c r="G8" i="5"/>
  <c r="G9" i="5"/>
  <c r="G10" i="5"/>
  <c r="G11" i="5"/>
  <c r="G12" i="5"/>
  <c r="G13" i="5"/>
  <c r="G14" i="5"/>
  <c r="G15" i="5"/>
  <c r="G16" i="5"/>
  <c r="G17" i="5"/>
  <c r="G18" i="5"/>
  <c r="G20" i="5"/>
  <c r="G21" i="5"/>
  <c r="G8" i="6"/>
  <c r="G9" i="6"/>
  <c r="G10" i="6"/>
  <c r="G11" i="6"/>
  <c r="G12" i="6"/>
  <c r="G13" i="6"/>
  <c r="G14" i="6"/>
  <c r="G15" i="6"/>
  <c r="G16" i="6"/>
  <c r="G17" i="6"/>
  <c r="G18" i="6"/>
  <c r="G20" i="6"/>
  <c r="G21" i="6"/>
  <c r="G8" i="8"/>
  <c r="G9" i="8"/>
  <c r="G10" i="8"/>
  <c r="G11" i="8"/>
  <c r="G12" i="8"/>
  <c r="G13" i="8"/>
  <c r="G14" i="8"/>
  <c r="G15" i="8"/>
  <c r="G16" i="8"/>
  <c r="G17" i="8"/>
  <c r="G18" i="8"/>
  <c r="G20" i="8"/>
  <c r="G21" i="8"/>
  <c r="G8" i="9"/>
  <c r="G9" i="9"/>
  <c r="G10" i="9"/>
  <c r="G11" i="9"/>
  <c r="G12" i="9"/>
  <c r="G13" i="9"/>
  <c r="G14" i="9"/>
  <c r="G15" i="9"/>
  <c r="G16" i="9"/>
  <c r="G17" i="9"/>
  <c r="G18" i="9"/>
  <c r="G20" i="9"/>
  <c r="G21" i="9"/>
  <c r="G8" i="14"/>
  <c r="G9" i="14"/>
  <c r="G10" i="14"/>
  <c r="G11" i="14"/>
  <c r="G12" i="14"/>
  <c r="G13" i="14"/>
  <c r="G14" i="14"/>
  <c r="G15" i="14"/>
  <c r="G16" i="14"/>
  <c r="G17" i="14"/>
  <c r="G18" i="14"/>
  <c r="G20" i="14"/>
  <c r="G21" i="14"/>
  <c r="G8" i="10"/>
  <c r="G9" i="10"/>
  <c r="G10" i="10"/>
  <c r="G11" i="10"/>
  <c r="G12" i="10"/>
  <c r="G13" i="10"/>
  <c r="G14" i="10"/>
  <c r="G15" i="10"/>
  <c r="G16" i="10"/>
  <c r="G17" i="10"/>
  <c r="G18" i="10"/>
  <c r="G20" i="10"/>
  <c r="G21" i="10"/>
  <c r="G8" i="12"/>
  <c r="G9" i="12"/>
  <c r="G10" i="12"/>
  <c r="G11" i="12"/>
  <c r="G12" i="12"/>
  <c r="G13" i="12"/>
  <c r="G14" i="12"/>
  <c r="G15" i="12"/>
  <c r="G16" i="12"/>
  <c r="G17" i="12"/>
  <c r="G18" i="12"/>
  <c r="G20" i="12"/>
  <c r="G21" i="12"/>
  <c r="G8" i="13"/>
  <c r="G9" i="13"/>
  <c r="G10" i="13"/>
  <c r="G11" i="13"/>
  <c r="G12" i="13"/>
  <c r="G13" i="13"/>
  <c r="G14" i="13"/>
  <c r="G15" i="13"/>
  <c r="G16" i="13"/>
  <c r="G17" i="13"/>
  <c r="G18" i="13"/>
  <c r="G20" i="13"/>
  <c r="G21" i="13"/>
  <c r="G8" i="15"/>
  <c r="G9" i="15"/>
  <c r="G10" i="15"/>
  <c r="G11" i="15"/>
  <c r="G12" i="15"/>
  <c r="G13" i="15"/>
  <c r="G14" i="15"/>
  <c r="G15" i="15"/>
  <c r="G16" i="15"/>
  <c r="G17" i="15"/>
  <c r="G18" i="15"/>
  <c r="G20" i="15"/>
  <c r="G21" i="15"/>
  <c r="G8" i="16"/>
  <c r="G9" i="16"/>
  <c r="G10" i="16"/>
  <c r="G11" i="16"/>
  <c r="G12" i="16"/>
  <c r="G13" i="16"/>
  <c r="G14" i="16"/>
  <c r="G15" i="16"/>
  <c r="G16" i="16"/>
  <c r="G17" i="16"/>
  <c r="G18" i="16"/>
  <c r="G20" i="16"/>
  <c r="G21" i="16"/>
  <c r="G8" i="17"/>
  <c r="G9" i="17"/>
  <c r="G10" i="17"/>
  <c r="G11" i="17"/>
  <c r="G12" i="17"/>
  <c r="G13" i="17"/>
  <c r="G14" i="17"/>
  <c r="G15" i="17"/>
  <c r="G16" i="17"/>
  <c r="G17" i="17"/>
  <c r="G18" i="17"/>
  <c r="G20" i="17"/>
  <c r="G21" i="17"/>
  <c r="G8" i="18"/>
  <c r="G9" i="18"/>
  <c r="G10" i="18"/>
  <c r="G11" i="18"/>
  <c r="G12" i="18"/>
  <c r="G13" i="18"/>
  <c r="G14" i="18"/>
  <c r="G15" i="18"/>
  <c r="G16" i="18"/>
  <c r="G17" i="18"/>
  <c r="G18" i="18"/>
  <c r="G20" i="18"/>
  <c r="G21" i="18"/>
  <c r="G8" i="19"/>
  <c r="G9" i="19"/>
  <c r="G10" i="19"/>
  <c r="G11" i="19"/>
  <c r="G12" i="19"/>
  <c r="G14" i="19"/>
  <c r="G15" i="19"/>
  <c r="G16" i="19"/>
  <c r="G17" i="19"/>
  <c r="G18" i="19"/>
  <c r="G20" i="19"/>
  <c r="G21" i="19"/>
  <c r="G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8" i="21"/>
  <c r="G9" i="21"/>
  <c r="G10" i="21"/>
  <c r="G11" i="21"/>
  <c r="G12" i="21"/>
  <c r="G13" i="21"/>
  <c r="G14" i="21"/>
  <c r="G15" i="21"/>
  <c r="G16" i="21"/>
  <c r="G17" i="21"/>
  <c r="G18" i="21"/>
  <c r="G20" i="21"/>
  <c r="G21" i="21"/>
  <c r="G8" i="4"/>
  <c r="G9" i="4"/>
  <c r="G10" i="4"/>
  <c r="G11" i="4"/>
  <c r="G12" i="4"/>
  <c r="G13" i="4"/>
  <c r="G14" i="4"/>
  <c r="G15" i="4"/>
  <c r="G16" i="4"/>
  <c r="G17" i="4"/>
  <c r="G18" i="4"/>
  <c r="G20" i="4"/>
  <c r="G21" i="4"/>
  <c r="G7" i="22" l="1"/>
  <c r="G19" i="22"/>
  <c r="F7" i="23"/>
  <c r="F19" i="23"/>
  <c r="G7" i="23"/>
  <c r="G19" i="23"/>
  <c r="F7" i="22"/>
  <c r="F19" i="22"/>
  <c r="E19" i="21" l="1"/>
  <c r="D19" i="21"/>
  <c r="F19" i="21" s="1"/>
  <c r="C19" i="21"/>
  <c r="B19" i="21"/>
  <c r="E7" i="21"/>
  <c r="D7" i="21"/>
  <c r="C7" i="21"/>
  <c r="B7" i="21"/>
  <c r="E19" i="20"/>
  <c r="D19" i="20"/>
  <c r="C19" i="20"/>
  <c r="B19" i="20"/>
  <c r="E7" i="20"/>
  <c r="D7" i="20"/>
  <c r="C7" i="20"/>
  <c r="B7" i="20"/>
  <c r="E19" i="19"/>
  <c r="D19" i="19"/>
  <c r="C19" i="19"/>
  <c r="B19" i="19"/>
  <c r="E7" i="19"/>
  <c r="D7" i="19"/>
  <c r="C7" i="19"/>
  <c r="B7" i="19"/>
  <c r="E19" i="18"/>
  <c r="D19" i="18"/>
  <c r="C19" i="18"/>
  <c r="B19" i="18"/>
  <c r="E7" i="18"/>
  <c r="D7" i="18"/>
  <c r="C7" i="18"/>
  <c r="B7" i="18"/>
  <c r="E19" i="17"/>
  <c r="D19" i="17"/>
  <c r="C19" i="17"/>
  <c r="B19" i="17"/>
  <c r="E7" i="17"/>
  <c r="D7" i="17"/>
  <c r="C7" i="17"/>
  <c r="B7" i="17"/>
  <c r="E19" i="16"/>
  <c r="D19" i="16"/>
  <c r="F19" i="16" s="1"/>
  <c r="C19" i="16"/>
  <c r="B19" i="16"/>
  <c r="E7" i="16"/>
  <c r="D7" i="16"/>
  <c r="F7" i="16" s="1"/>
  <c r="C7" i="16"/>
  <c r="B7" i="16"/>
  <c r="E19" i="15"/>
  <c r="D19" i="15"/>
  <c r="F19" i="15" s="1"/>
  <c r="C19" i="15"/>
  <c r="B19" i="15"/>
  <c r="E7" i="15"/>
  <c r="D7" i="15"/>
  <c r="F7" i="15" s="1"/>
  <c r="C7" i="15"/>
  <c r="B7" i="15"/>
  <c r="E19" i="14"/>
  <c r="D19" i="14"/>
  <c r="F19" i="14" s="1"/>
  <c r="C19" i="14"/>
  <c r="B19" i="14"/>
  <c r="E7" i="14"/>
  <c r="D7" i="14"/>
  <c r="C7" i="14"/>
  <c r="B7" i="14"/>
  <c r="E19" i="13"/>
  <c r="D19" i="13"/>
  <c r="C19" i="13"/>
  <c r="B19" i="13"/>
  <c r="E7" i="13"/>
  <c r="D7" i="13"/>
  <c r="C7" i="13"/>
  <c r="B7" i="13"/>
  <c r="E19" i="12"/>
  <c r="D19" i="12"/>
  <c r="C19" i="12"/>
  <c r="B19" i="12"/>
  <c r="E7" i="12"/>
  <c r="D7" i="12"/>
  <c r="C7" i="12"/>
  <c r="B7" i="12"/>
  <c r="E19" i="11"/>
  <c r="D19" i="11"/>
  <c r="C19" i="11"/>
  <c r="B19" i="11"/>
  <c r="E7" i="11"/>
  <c r="D7" i="11"/>
  <c r="F7" i="11" s="1"/>
  <c r="C7" i="11"/>
  <c r="B7" i="11"/>
  <c r="E19" i="10"/>
  <c r="D19" i="10"/>
  <c r="C19" i="10"/>
  <c r="B19" i="10"/>
  <c r="E7" i="10"/>
  <c r="D7" i="10"/>
  <c r="C7" i="10"/>
  <c r="B7" i="10"/>
  <c r="E19" i="9"/>
  <c r="D19" i="9"/>
  <c r="C19" i="9"/>
  <c r="B19" i="9"/>
  <c r="E7" i="9"/>
  <c r="D7" i="9"/>
  <c r="C7" i="9"/>
  <c r="B7" i="9"/>
  <c r="E19" i="8"/>
  <c r="D19" i="8"/>
  <c r="F19" i="8" s="1"/>
  <c r="C19" i="8"/>
  <c r="B19" i="8"/>
  <c r="E7" i="8"/>
  <c r="D7" i="8"/>
  <c r="C7" i="8"/>
  <c r="B7" i="8"/>
  <c r="E19" i="7"/>
  <c r="D19" i="7"/>
  <c r="F19" i="7" s="1"/>
  <c r="C19" i="7"/>
  <c r="B19" i="7"/>
  <c r="E7" i="7"/>
  <c r="D7" i="7"/>
  <c r="C7" i="7"/>
  <c r="B7" i="7"/>
  <c r="E19" i="6"/>
  <c r="D19" i="6"/>
  <c r="C19" i="6"/>
  <c r="B19" i="6"/>
  <c r="E7" i="6"/>
  <c r="D7" i="6"/>
  <c r="C7" i="6"/>
  <c r="B7" i="6"/>
  <c r="E19" i="5"/>
  <c r="D19" i="5"/>
  <c r="C19" i="5"/>
  <c r="B19" i="5"/>
  <c r="E7" i="5"/>
  <c r="D7" i="5"/>
  <c r="C7" i="5"/>
  <c r="B7" i="5"/>
  <c r="E19" i="4"/>
  <c r="D19" i="4"/>
  <c r="C19" i="4"/>
  <c r="B19" i="4"/>
  <c r="E7" i="4"/>
  <c r="D7" i="4"/>
  <c r="C7" i="4"/>
  <c r="B7" i="4"/>
  <c r="G7" i="21" l="1"/>
  <c r="G19" i="4"/>
  <c r="G7" i="4"/>
  <c r="G7" i="5"/>
  <c r="G19" i="5"/>
  <c r="G7" i="6"/>
  <c r="G19" i="6"/>
  <c r="G7" i="7"/>
  <c r="G19" i="7"/>
  <c r="G7" i="8"/>
  <c r="G19" i="8"/>
  <c r="G7" i="9"/>
  <c r="G19" i="9"/>
  <c r="G7" i="10"/>
  <c r="G19" i="10"/>
  <c r="G7" i="11"/>
  <c r="G7" i="12"/>
  <c r="G19" i="12"/>
  <c r="G7" i="13"/>
  <c r="G19" i="13"/>
  <c r="G7" i="14"/>
  <c r="G19" i="14"/>
  <c r="G7" i="15"/>
  <c r="G19" i="15"/>
  <c r="G7" i="16"/>
  <c r="G19" i="16"/>
  <c r="G7" i="17"/>
  <c r="G19" i="17"/>
  <c r="G7" i="18"/>
  <c r="G19" i="18"/>
  <c r="G7" i="19"/>
  <c r="G19" i="19"/>
  <c r="G7" i="20"/>
  <c r="G19" i="20"/>
  <c r="G19" i="21"/>
  <c r="F7" i="17"/>
  <c r="F7" i="10"/>
  <c r="F7" i="6"/>
  <c r="F7" i="5"/>
  <c r="F7" i="20"/>
  <c r="F7" i="21"/>
  <c r="F7" i="18"/>
  <c r="F7" i="19"/>
  <c r="F7" i="14"/>
  <c r="F7" i="12"/>
  <c r="F7" i="13"/>
  <c r="F7" i="8"/>
  <c r="F7" i="9"/>
  <c r="F7" i="7"/>
  <c r="F7" i="4"/>
</calcChain>
</file>

<file path=xl/sharedStrings.xml><?xml version="1.0" encoding="utf-8"?>
<sst xmlns="http://schemas.openxmlformats.org/spreadsheetml/2006/main" count="640" uniqueCount="43">
  <si>
    <t>UFFICIO STUDI CONFCOMMERCIO</t>
  </si>
  <si>
    <t>2008-2017</t>
  </si>
  <si>
    <t>CS</t>
  </si>
  <si>
    <t>NCS</t>
  </si>
  <si>
    <t>n. esercizi</t>
  </si>
  <si>
    <t>var. ass.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</si>
  <si>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</si>
  <si>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</si>
  <si>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</si>
  <si>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</si>
  <si>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</si>
  <si>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</si>
  <si>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</si>
  <si>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</si>
  <si>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</si>
  <si>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</si>
  <si>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</si>
  <si>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</si>
  <si>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</si>
  <si>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</si>
  <si>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</si>
  <si>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Centri Storici; NCS = Non centri storici</t>
  </si>
  <si>
    <t>Elaborazioni Ufficio Studi Confcommercio su dati SI.Camera</t>
  </si>
  <si>
    <t>Demografia d'impresa nel centro storico del comune di ANCONA</t>
  </si>
  <si>
    <t>Demografia d'impresa nel centro storico del comune di AOSTA</t>
  </si>
  <si>
    <t>Demografia d'impresa nel centro storico del comune di BARI</t>
  </si>
  <si>
    <t>Demografia d'impresa nel centro storico del comune di BERGAMO</t>
  </si>
  <si>
    <t>Demografia d'impresa nel centro storico del comune di BOLOGNA</t>
  </si>
  <si>
    <t>Demografia d'impresa nel centro storico del comune di CAGLIARI</t>
  </si>
  <si>
    <t>Demografia d'impresa nel centro storico del comune di CAMPOBASSO</t>
  </si>
  <si>
    <t>Demografia d'impresa nel centro storico del comune di CATANZARO</t>
  </si>
  <si>
    <t>Demografia d'impresa nel centro storico del comune di FIRENZE</t>
  </si>
  <si>
    <t>Demografia d'impresa nel centro storico del comune di GENOVA</t>
  </si>
  <si>
    <t>Demografia d'impresa nel centro storico del comune dell'AQUILA</t>
  </si>
  <si>
    <t>Demografia d'impresa nel centro storico del comune di PALERMO</t>
  </si>
  <si>
    <t>Demografia d'impresa nel centro storico del comune di PERUGIA</t>
  </si>
  <si>
    <t>Demografia d'impresa nel centro storico del comune di POTENZA</t>
  </si>
  <si>
    <t>Demografia d'impresa nel centro storico del comune di TORINO</t>
  </si>
  <si>
    <t>Demografia d'impresa nel centro storico del comune di TRENTO</t>
  </si>
  <si>
    <t>Demografia d'impresa nel centro storico del comune di TRIESTE</t>
  </si>
  <si>
    <t>Demografia d'impresa nel centro storico del comune di VENEZIA</t>
  </si>
  <si>
    <t>Demografia d'impresa nel centro storico del comune di SALERNO</t>
  </si>
  <si>
    <t>Demografia d'impresa nel centro storico del comune di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</si>
</sst>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color theme="3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1" xfId="1" applyFont="1" applyBorder="1"/>
    <xf numFmtId="0" fontId="5" fillId="0" borderId="4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7" xfId="1" applyFont="1" applyBorder="1"/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/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0" fontId="5" fillId="0" borderId="4" xfId="1" quotePrefix="1" applyFont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6" fillId="0" borderId="4" xfId="1" applyFont="1" applyBorder="1"/>
    <xf numFmtId="3" fontId="6" fillId="0" borderId="5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5" fillId="0" borderId="7" xfId="1" quotePrefix="1" applyFont="1" applyBorder="1"/>
    <xf numFmtId="3" fontId="5" fillId="0" borderId="8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6" fillId="0" borderId="4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2" fillId="0" borderId="0" xfId="1" applyNumberFormat="1"/>
    <xf numFmtId="0" fontId="7" fillId="0" borderId="0" xfId="0" applyFont="1"/>
    <xf numFmtId="3" fontId="7" fillId="0" borderId="0" xfId="0" applyNumberFormat="1" applyFont="1"/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A29" sqref="A29"/>
    </sheetView>
  </sheetViews>
  <sheetFormatPr defaultRowHeight="12.75" x14ac:dyDescent="0.2"/>
  <cols>
    <col min="1" max="1" width="66.7109375" style="1" bestFit="1" customWidth="1"/>
    <col min="2" max="3" width="10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0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0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0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0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0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0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0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0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0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0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0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0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0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0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0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0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0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0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0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0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0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0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0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0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0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0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0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0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0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0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0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0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0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0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0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0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0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0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0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0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0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0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0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0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0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0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0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0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0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0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0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0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0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0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0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0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0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0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0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0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0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0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0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23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291</v>
      </c>
      <c r="C7" s="13">
        <f>SUM(C8:C18)</f>
        <v>894</v>
      </c>
      <c r="D7" s="12">
        <f>SUM(D8:D18)</f>
        <v>234.42497852444649</v>
      </c>
      <c r="E7" s="13">
        <f>SUM(E8:E18)</f>
        <v>831.19286727905273</v>
      </c>
      <c r="F7" s="27">
        <f>(D7-B7)</f>
        <v>-56.575021475553513</v>
      </c>
      <c r="G7" s="29">
        <f>E7-C7</f>
        <v>-62.807132720947266</v>
      </c>
    </row>
    <row r="8" spans="1:7" ht="13.9" x14ac:dyDescent="0.25">
      <c r="A8" s="14" t="s">
        <v>7</v>
      </c>
      <c r="B8" s="15">
        <v>12</v>
      </c>
      <c r="C8" s="16">
        <v>70</v>
      </c>
      <c r="D8" s="15">
        <v>15.222824096679688</v>
      </c>
      <c r="E8" s="16">
        <v>56.282550811767578</v>
      </c>
      <c r="F8" s="25">
        <f t="shared" ref="F8:F21" si="0">(D8-B8)</f>
        <v>3.2228240966796875</v>
      </c>
      <c r="G8" s="25">
        <f t="shared" ref="G8:G21" si="1">E8-C8</f>
        <v>-13.717449188232422</v>
      </c>
    </row>
    <row r="9" spans="1:7" ht="13.9" x14ac:dyDescent="0.25">
      <c r="A9" s="14" t="s">
        <v>8</v>
      </c>
      <c r="B9" s="15">
        <v>29</v>
      </c>
      <c r="C9" s="16">
        <v>91</v>
      </c>
      <c r="D9" s="15">
        <v>28.365520477294922</v>
      </c>
      <c r="E9" s="16">
        <v>107.20204925537109</v>
      </c>
      <c r="F9" s="25">
        <f t="shared" si="0"/>
        <v>-0.63447952270507813</v>
      </c>
      <c r="G9" s="25">
        <f t="shared" si="1"/>
        <v>16.202049255371094</v>
      </c>
    </row>
    <row r="10" spans="1:7" ht="13.9" x14ac:dyDescent="0.25">
      <c r="A10" s="14" t="s">
        <v>9</v>
      </c>
      <c r="B10" s="15">
        <v>23</v>
      </c>
      <c r="C10" s="16">
        <v>61</v>
      </c>
      <c r="D10" s="15">
        <v>15.714424133300781</v>
      </c>
      <c r="E10" s="16">
        <v>55.364524841308594</v>
      </c>
      <c r="F10" s="25">
        <f t="shared" si="0"/>
        <v>-7.2855758666992188</v>
      </c>
      <c r="G10" s="25">
        <f t="shared" si="1"/>
        <v>-5.6354751586914062</v>
      </c>
    </row>
    <row r="11" spans="1:7" ht="13.9" x14ac:dyDescent="0.25">
      <c r="A11" s="14" t="s">
        <v>10</v>
      </c>
      <c r="B11" s="15">
        <v>4</v>
      </c>
      <c r="C11" s="16">
        <v>37</v>
      </c>
      <c r="D11" s="15">
        <v>0.2214687168598175</v>
      </c>
      <c r="E11" s="16">
        <v>32.733078002929687</v>
      </c>
      <c r="F11" s="25">
        <f t="shared" si="0"/>
        <v>-3.7785312831401825</v>
      </c>
      <c r="G11" s="25">
        <f t="shared" si="1"/>
        <v>-4.2669219970703125</v>
      </c>
    </row>
    <row r="12" spans="1:7" ht="13.9" x14ac:dyDescent="0.25">
      <c r="A12" s="14" t="s">
        <v>11</v>
      </c>
      <c r="B12" s="15">
        <v>10</v>
      </c>
      <c r="C12" s="16">
        <v>12</v>
      </c>
      <c r="D12" s="15">
        <v>4.0681114196777344</v>
      </c>
      <c r="E12" s="16">
        <v>13.931888580322266</v>
      </c>
      <c r="F12" s="25">
        <f t="shared" si="0"/>
        <v>-5.9318885803222656</v>
      </c>
      <c r="G12" s="25">
        <f t="shared" si="1"/>
        <v>1.9318885803222656</v>
      </c>
    </row>
    <row r="13" spans="1:7" ht="13.9" x14ac:dyDescent="0.25">
      <c r="A13" s="14" t="s">
        <v>12</v>
      </c>
      <c r="B13" s="15">
        <v>21</v>
      </c>
      <c r="C13" s="16">
        <v>73</v>
      </c>
      <c r="D13" s="15">
        <v>9.8993959426879883</v>
      </c>
      <c r="E13" s="16">
        <v>69.148223876953125</v>
      </c>
      <c r="F13" s="25">
        <f t="shared" si="0"/>
        <v>-11.100604057312012</v>
      </c>
      <c r="G13" s="25">
        <f t="shared" si="1"/>
        <v>-3.851776123046875</v>
      </c>
    </row>
    <row r="14" spans="1:7" ht="13.9" x14ac:dyDescent="0.25">
      <c r="A14" s="14" t="s">
        <v>13</v>
      </c>
      <c r="B14" s="15">
        <v>26</v>
      </c>
      <c r="C14" s="16">
        <v>66</v>
      </c>
      <c r="D14" s="15">
        <v>20.483308792114258</v>
      </c>
      <c r="E14" s="16">
        <v>61.87518310546875</v>
      </c>
      <c r="F14" s="25">
        <f t="shared" si="0"/>
        <v>-5.5166912078857422</v>
      </c>
      <c r="G14" s="25">
        <f t="shared" si="1"/>
        <v>-4.12481689453125</v>
      </c>
    </row>
    <row r="15" spans="1:7" ht="13.9" x14ac:dyDescent="0.25">
      <c r="A15" s="14" t="s">
        <v>14</v>
      </c>
      <c r="B15" s="15">
        <v>119</v>
      </c>
      <c r="C15" s="16">
        <v>219</v>
      </c>
      <c r="D15" s="15">
        <v>90.648727416992188</v>
      </c>
      <c r="E15" s="16">
        <v>200.673583984375</v>
      </c>
      <c r="F15" s="25">
        <f t="shared" si="0"/>
        <v>-28.351272583007813</v>
      </c>
      <c r="G15" s="25">
        <f t="shared" si="1"/>
        <v>-18.326416015625</v>
      </c>
    </row>
    <row r="16" spans="1:7" ht="13.9" x14ac:dyDescent="0.25">
      <c r="A16" s="14" t="s">
        <v>15</v>
      </c>
      <c r="B16" s="15">
        <v>7</v>
      </c>
      <c r="C16" s="16">
        <v>21</v>
      </c>
      <c r="D16" s="15">
        <v>6.2759184837341309</v>
      </c>
      <c r="E16" s="16">
        <v>29.152652740478516</v>
      </c>
      <c r="F16" s="25">
        <f t="shared" si="0"/>
        <v>-0.72408151626586914</v>
      </c>
      <c r="G16" s="25">
        <f t="shared" si="1"/>
        <v>8.1526527404785156</v>
      </c>
    </row>
    <row r="17" spans="1:7" ht="13.9" x14ac:dyDescent="0.25">
      <c r="A17" s="14" t="s">
        <v>16</v>
      </c>
      <c r="B17" s="15">
        <v>38</v>
      </c>
      <c r="C17" s="16">
        <v>222</v>
      </c>
      <c r="D17" s="15">
        <v>34.259662628173828</v>
      </c>
      <c r="E17" s="16">
        <v>168.90956115722656</v>
      </c>
      <c r="F17" s="25">
        <f t="shared" si="0"/>
        <v>-3.7403373718261719</v>
      </c>
      <c r="G17" s="25">
        <f t="shared" si="1"/>
        <v>-53.090438842773438</v>
      </c>
    </row>
    <row r="18" spans="1:7" ht="13.9" x14ac:dyDescent="0.25">
      <c r="A18" s="14" t="s">
        <v>17</v>
      </c>
      <c r="B18" s="15">
        <v>2</v>
      </c>
      <c r="C18" s="16">
        <v>22</v>
      </c>
      <c r="D18" s="15">
        <v>9.2656164169311523</v>
      </c>
      <c r="E18" s="16">
        <v>35.919570922851563</v>
      </c>
      <c r="F18" s="29">
        <f t="shared" si="0"/>
        <v>7.2656164169311523</v>
      </c>
      <c r="G18" s="25">
        <f t="shared" si="1"/>
        <v>13.919570922851562</v>
      </c>
    </row>
    <row r="19" spans="1:7" ht="13.9" x14ac:dyDescent="0.25">
      <c r="A19" s="17" t="s">
        <v>18</v>
      </c>
      <c r="B19" s="18">
        <f>SUM(B20:B21)</f>
        <v>115</v>
      </c>
      <c r="C19" s="19">
        <f>SUM(C20:C21)</f>
        <v>354</v>
      </c>
      <c r="D19" s="18">
        <f>SUM(D20:D21)</f>
        <v>139.7745246887207</v>
      </c>
      <c r="E19" s="19">
        <f>SUM(E20:E21)</f>
        <v>408.51470184326172</v>
      </c>
      <c r="F19" s="29">
        <f t="shared" si="0"/>
        <v>24.774524688720703</v>
      </c>
      <c r="G19" s="29">
        <f t="shared" si="1"/>
        <v>54.514701843261719</v>
      </c>
    </row>
    <row r="20" spans="1:7" ht="13.9" x14ac:dyDescent="0.25">
      <c r="A20" s="14" t="s">
        <v>19</v>
      </c>
      <c r="B20" s="15">
        <v>9</v>
      </c>
      <c r="C20" s="16">
        <v>25</v>
      </c>
      <c r="D20" s="15">
        <v>17.695919036865234</v>
      </c>
      <c r="E20" s="16">
        <v>36.667716979980469</v>
      </c>
      <c r="F20" s="25">
        <f t="shared" si="0"/>
        <v>8.6959190368652344</v>
      </c>
      <c r="G20" s="25">
        <f t="shared" si="1"/>
        <v>11.667716979980469</v>
      </c>
    </row>
    <row r="21" spans="1:7" ht="13.9" x14ac:dyDescent="0.25">
      <c r="A21" s="20" t="s">
        <v>20</v>
      </c>
      <c r="B21" s="21">
        <v>106</v>
      </c>
      <c r="C21" s="22">
        <v>329</v>
      </c>
      <c r="D21" s="21">
        <v>122.07860565185547</v>
      </c>
      <c r="E21" s="22">
        <v>371.84698486328125</v>
      </c>
      <c r="F21" s="26">
        <f t="shared" si="0"/>
        <v>16.078605651855469</v>
      </c>
      <c r="G21" s="26">
        <f t="shared" si="1"/>
        <v>42.84698486328125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I17" sqref="I17"/>
    </sheetView>
  </sheetViews>
  <sheetFormatPr defaultRowHeight="12.75" x14ac:dyDescent="0.2"/>
  <cols>
    <col min="1" max="1" width="71.28515625" style="1" bestFit="1" customWidth="1"/>
    <col min="2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32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1985</v>
      </c>
      <c r="C7" s="13">
        <f>SUM(C8:C18)</f>
        <v>5340</v>
      </c>
      <c r="D7" s="12">
        <f>SUM(D8:D18)</f>
        <v>1604.9950981140137</v>
      </c>
      <c r="E7" s="13">
        <f>SUM(E8:E18)</f>
        <v>4771.9751968383789</v>
      </c>
      <c r="F7" s="27">
        <f>(D7-B7)</f>
        <v>-380.00490188598633</v>
      </c>
      <c r="G7" s="29">
        <f>E7-C7</f>
        <v>-568.02480316162109</v>
      </c>
    </row>
    <row r="8" spans="1:7" ht="13.9" x14ac:dyDescent="0.25">
      <c r="A8" s="14" t="s">
        <v>7</v>
      </c>
      <c r="B8" s="15">
        <v>89</v>
      </c>
      <c r="C8" s="16">
        <v>326</v>
      </c>
      <c r="D8" s="15">
        <v>82.116775512695313</v>
      </c>
      <c r="E8" s="16">
        <v>278.56341552734375</v>
      </c>
      <c r="F8" s="25">
        <f t="shared" ref="F8:F21" si="0">(D8-B8)</f>
        <v>-6.8832244873046875</v>
      </c>
      <c r="G8" s="25">
        <f t="shared" ref="G8:G21" si="1">E8-C8</f>
        <v>-47.43658447265625</v>
      </c>
    </row>
    <row r="9" spans="1:7" ht="13.9" x14ac:dyDescent="0.25">
      <c r="A9" s="14" t="s">
        <v>8</v>
      </c>
      <c r="B9" s="15">
        <v>234</v>
      </c>
      <c r="C9" s="16">
        <v>1187</v>
      </c>
      <c r="D9" s="15">
        <v>177.79237365722656</v>
      </c>
      <c r="E9" s="16">
        <v>1052.5350341796875</v>
      </c>
      <c r="F9" s="25">
        <f t="shared" si="0"/>
        <v>-56.207626342773438</v>
      </c>
      <c r="G9" s="25">
        <f t="shared" si="1"/>
        <v>-134.4649658203125</v>
      </c>
    </row>
    <row r="10" spans="1:7" ht="13.9" x14ac:dyDescent="0.25">
      <c r="A10" s="14" t="s">
        <v>9</v>
      </c>
      <c r="B10" s="15">
        <v>85</v>
      </c>
      <c r="C10" s="16">
        <v>329</v>
      </c>
      <c r="D10" s="15">
        <v>59.666568756103516</v>
      </c>
      <c r="E10" s="16">
        <v>314.53189086914062</v>
      </c>
      <c r="F10" s="25">
        <f t="shared" si="0"/>
        <v>-25.333431243896484</v>
      </c>
      <c r="G10" s="25">
        <f t="shared" si="1"/>
        <v>-14.468109130859375</v>
      </c>
    </row>
    <row r="11" spans="1:7" ht="13.9" x14ac:dyDescent="0.25">
      <c r="A11" s="14" t="s">
        <v>10</v>
      </c>
      <c r="B11" s="15">
        <v>7</v>
      </c>
      <c r="C11" s="16">
        <v>147</v>
      </c>
      <c r="D11" s="15">
        <v>9.3465995788574219</v>
      </c>
      <c r="E11" s="16">
        <v>104.88961791992187</v>
      </c>
      <c r="F11" s="25">
        <f t="shared" si="0"/>
        <v>2.3465995788574219</v>
      </c>
      <c r="G11" s="25">
        <f t="shared" si="1"/>
        <v>-42.110382080078125</v>
      </c>
    </row>
    <row r="12" spans="1:7" ht="13.9" x14ac:dyDescent="0.25">
      <c r="A12" s="14" t="s">
        <v>11</v>
      </c>
      <c r="B12" s="15">
        <v>34</v>
      </c>
      <c r="C12" s="16">
        <v>82</v>
      </c>
      <c r="D12" s="15">
        <v>35.691642761230469</v>
      </c>
      <c r="E12" s="16">
        <v>72.548957824707031</v>
      </c>
      <c r="F12" s="25">
        <f t="shared" si="0"/>
        <v>1.6916427612304687</v>
      </c>
      <c r="G12" s="25">
        <f t="shared" si="1"/>
        <v>-9.4510421752929687</v>
      </c>
    </row>
    <row r="13" spans="1:7" ht="13.9" x14ac:dyDescent="0.25">
      <c r="A13" s="14" t="s">
        <v>12</v>
      </c>
      <c r="B13" s="15">
        <v>182</v>
      </c>
      <c r="C13" s="16">
        <v>555</v>
      </c>
      <c r="D13" s="15">
        <v>135.07698059082031</v>
      </c>
      <c r="E13" s="16">
        <v>460.35891723632812</v>
      </c>
      <c r="F13" s="25">
        <f t="shared" si="0"/>
        <v>-46.923019409179687</v>
      </c>
      <c r="G13" s="25">
        <f t="shared" si="1"/>
        <v>-94.641082763671875</v>
      </c>
    </row>
    <row r="14" spans="1:7" ht="13.9" x14ac:dyDescent="0.25">
      <c r="A14" s="14" t="s">
        <v>13</v>
      </c>
      <c r="B14" s="15">
        <v>148</v>
      </c>
      <c r="C14" s="16">
        <v>443</v>
      </c>
      <c r="D14" s="15">
        <v>109.01152801513672</v>
      </c>
      <c r="E14" s="16">
        <v>386.14019775390625</v>
      </c>
      <c r="F14" s="25">
        <f t="shared" si="0"/>
        <v>-38.988471984863281</v>
      </c>
      <c r="G14" s="25">
        <f t="shared" si="1"/>
        <v>-56.85980224609375</v>
      </c>
    </row>
    <row r="15" spans="1:7" ht="13.9" x14ac:dyDescent="0.25">
      <c r="A15" s="14" t="s">
        <v>14</v>
      </c>
      <c r="B15" s="15">
        <v>823</v>
      </c>
      <c r="C15" s="16">
        <v>1472</v>
      </c>
      <c r="D15" s="15">
        <v>631.302001953125</v>
      </c>
      <c r="E15" s="16">
        <v>1176.75390625</v>
      </c>
      <c r="F15" s="25">
        <f t="shared" si="0"/>
        <v>-191.697998046875</v>
      </c>
      <c r="G15" s="25">
        <f t="shared" si="1"/>
        <v>-295.24609375</v>
      </c>
    </row>
    <row r="16" spans="1:7" ht="13.9" x14ac:dyDescent="0.25">
      <c r="A16" s="14" t="s">
        <v>15</v>
      </c>
      <c r="B16" s="15">
        <v>54</v>
      </c>
      <c r="C16" s="16">
        <v>156</v>
      </c>
      <c r="D16" s="15">
        <v>52.449062347412109</v>
      </c>
      <c r="E16" s="16">
        <v>206.896728515625</v>
      </c>
      <c r="F16" s="25">
        <f t="shared" si="0"/>
        <v>-1.5509376525878906</v>
      </c>
      <c r="G16" s="25">
        <f t="shared" si="1"/>
        <v>50.896728515625</v>
      </c>
    </row>
    <row r="17" spans="1:7" ht="13.9" x14ac:dyDescent="0.25">
      <c r="A17" s="14" t="s">
        <v>16</v>
      </c>
      <c r="B17" s="15">
        <v>317</v>
      </c>
      <c r="C17" s="16">
        <v>570</v>
      </c>
      <c r="D17" s="15">
        <v>240.14576721191406</v>
      </c>
      <c r="E17" s="16">
        <v>586.39654541015625</v>
      </c>
      <c r="F17" s="25">
        <f t="shared" si="0"/>
        <v>-76.854232788085937</v>
      </c>
      <c r="G17" s="25">
        <f t="shared" si="1"/>
        <v>16.39654541015625</v>
      </c>
    </row>
    <row r="18" spans="1:7" ht="13.9" x14ac:dyDescent="0.25">
      <c r="A18" s="14" t="s">
        <v>17</v>
      </c>
      <c r="B18" s="15">
        <v>12</v>
      </c>
      <c r="C18" s="16">
        <v>73</v>
      </c>
      <c r="D18" s="15">
        <v>72.395797729492188</v>
      </c>
      <c r="E18" s="16">
        <v>132.3599853515625</v>
      </c>
      <c r="F18" s="25">
        <f t="shared" si="0"/>
        <v>60.395797729492188</v>
      </c>
      <c r="G18" s="25">
        <f t="shared" si="1"/>
        <v>59.3599853515625</v>
      </c>
    </row>
    <row r="19" spans="1:7" ht="13.9" x14ac:dyDescent="0.25">
      <c r="A19" s="17" t="s">
        <v>18</v>
      </c>
      <c r="B19" s="18">
        <f>SUM(B20:B21)</f>
        <v>857</v>
      </c>
      <c r="C19" s="19">
        <f>SUM(C20:C21)</f>
        <v>1852</v>
      </c>
      <c r="D19" s="18">
        <f>SUM(D20:D21)</f>
        <v>957.20664215087891</v>
      </c>
      <c r="E19" s="19">
        <f>SUM(E20:E21)</f>
        <v>1931.098518371582</v>
      </c>
      <c r="F19" s="29">
        <f t="shared" si="0"/>
        <v>100.20664215087891</v>
      </c>
      <c r="G19" s="29">
        <f t="shared" si="1"/>
        <v>79.098518371582031</v>
      </c>
    </row>
    <row r="20" spans="1:7" ht="13.9" x14ac:dyDescent="0.25">
      <c r="A20" s="14" t="s">
        <v>19</v>
      </c>
      <c r="B20" s="15">
        <v>75</v>
      </c>
      <c r="C20" s="16">
        <v>69</v>
      </c>
      <c r="D20" s="15">
        <v>93.332801818847656</v>
      </c>
      <c r="E20" s="16">
        <v>82.176399230957031</v>
      </c>
      <c r="F20" s="25">
        <f t="shared" si="0"/>
        <v>18.332801818847656</v>
      </c>
      <c r="G20" s="25">
        <f t="shared" si="1"/>
        <v>13.176399230957031</v>
      </c>
    </row>
    <row r="21" spans="1:7" ht="13.9" x14ac:dyDescent="0.25">
      <c r="A21" s="20" t="s">
        <v>20</v>
      </c>
      <c r="B21" s="21">
        <v>782</v>
      </c>
      <c r="C21" s="22">
        <v>1783</v>
      </c>
      <c r="D21" s="21">
        <v>863.87384033203125</v>
      </c>
      <c r="E21" s="22">
        <v>1848.922119140625</v>
      </c>
      <c r="F21" s="26">
        <f t="shared" si="0"/>
        <v>81.87384033203125</v>
      </c>
      <c r="G21" s="26">
        <f t="shared" si="1"/>
        <v>65.922119140625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I19" sqref="I19"/>
    </sheetView>
  </sheetViews>
  <sheetFormatPr defaultRowHeight="12.75" x14ac:dyDescent="0.2"/>
  <cols>
    <col min="1" max="1" width="71.28515625" style="1" bestFit="1" customWidth="1"/>
    <col min="2" max="3" width="10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0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0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0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0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0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0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0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0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0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0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0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0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0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0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0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0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0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0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0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0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0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0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0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0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0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0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0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0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0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0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0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0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0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0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0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0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0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0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0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0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0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0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0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0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0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0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0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0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0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0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0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0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0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0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0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0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0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0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0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0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0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0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0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33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278</v>
      </c>
      <c r="C7" s="13">
        <f>SUM(C8:C18)</f>
        <v>427</v>
      </c>
      <c r="D7" s="12">
        <f>SUM(D8:D18)</f>
        <v>152.15993212163448</v>
      </c>
      <c r="E7" s="13">
        <f>SUM(E8:E18)</f>
        <v>510.93965196609497</v>
      </c>
      <c r="F7" s="27">
        <f>(D7-B7)</f>
        <v>-125.84006787836552</v>
      </c>
      <c r="G7" s="29">
        <f>E7-C7</f>
        <v>83.939651966094971</v>
      </c>
    </row>
    <row r="8" spans="1:7" ht="13.9" x14ac:dyDescent="0.25">
      <c r="A8" s="14" t="s">
        <v>7</v>
      </c>
      <c r="B8" s="15">
        <v>20</v>
      </c>
      <c r="C8" s="16">
        <v>48</v>
      </c>
      <c r="D8" s="15">
        <v>0.23898075520992279</v>
      </c>
      <c r="E8" s="16">
        <v>35.309406280517578</v>
      </c>
      <c r="F8" s="25">
        <f t="shared" ref="F8:F21" si="0">(D8-B8)</f>
        <v>-19.761019244790077</v>
      </c>
      <c r="G8" s="25">
        <f t="shared" ref="G8:G21" si="1">E8-C8</f>
        <v>-12.690593719482422</v>
      </c>
    </row>
    <row r="9" spans="1:7" ht="13.9" x14ac:dyDescent="0.25">
      <c r="A9" s="14" t="s">
        <v>8</v>
      </c>
      <c r="B9" s="15">
        <v>20</v>
      </c>
      <c r="C9" s="16">
        <v>37</v>
      </c>
      <c r="D9" s="15">
        <v>23.09337043762207</v>
      </c>
      <c r="E9" s="16">
        <v>43.428367614746094</v>
      </c>
      <c r="F9" s="25">
        <f t="shared" si="0"/>
        <v>3.0933704376220703</v>
      </c>
      <c r="G9" s="25">
        <f t="shared" si="1"/>
        <v>6.4283676147460937</v>
      </c>
    </row>
    <row r="10" spans="1:7" ht="13.9" x14ac:dyDescent="0.25">
      <c r="A10" s="14" t="s">
        <v>9</v>
      </c>
      <c r="B10" s="15">
        <v>16</v>
      </c>
      <c r="C10" s="16">
        <v>17</v>
      </c>
      <c r="D10" s="15">
        <v>14.068891525268555</v>
      </c>
      <c r="E10" s="16">
        <v>38.369705200195312</v>
      </c>
      <c r="F10" s="25">
        <f t="shared" si="0"/>
        <v>-1.9311084747314453</v>
      </c>
      <c r="G10" s="25">
        <f t="shared" si="1"/>
        <v>21.369705200195313</v>
      </c>
    </row>
    <row r="11" spans="1:7" ht="13.9" x14ac:dyDescent="0.25">
      <c r="A11" s="14" t="s">
        <v>10</v>
      </c>
      <c r="B11" s="15">
        <v>6</v>
      </c>
      <c r="C11" s="16">
        <v>22</v>
      </c>
      <c r="D11" s="15">
        <v>2.1111111640930176</v>
      </c>
      <c r="E11" s="16">
        <v>16.888889312744141</v>
      </c>
      <c r="F11" s="25">
        <f t="shared" si="0"/>
        <v>-3.8888888359069824</v>
      </c>
      <c r="G11" s="25">
        <f t="shared" si="1"/>
        <v>-5.1111106872558594</v>
      </c>
    </row>
    <row r="12" spans="1:7" ht="13.9" x14ac:dyDescent="0.25">
      <c r="A12" s="14" t="s">
        <v>11</v>
      </c>
      <c r="B12" s="15">
        <v>8</v>
      </c>
      <c r="C12" s="16">
        <v>8</v>
      </c>
      <c r="D12" s="15">
        <v>2.7208995819091797</v>
      </c>
      <c r="E12" s="16">
        <v>10.63624382019043</v>
      </c>
      <c r="F12" s="25">
        <f t="shared" si="0"/>
        <v>-5.2791004180908203</v>
      </c>
      <c r="G12" s="25">
        <f t="shared" si="1"/>
        <v>2.6362438201904297</v>
      </c>
    </row>
    <row r="13" spans="1:7" ht="13.9" x14ac:dyDescent="0.25">
      <c r="A13" s="14" t="s">
        <v>12</v>
      </c>
      <c r="B13" s="15">
        <v>32</v>
      </c>
      <c r="C13" s="16">
        <v>62</v>
      </c>
      <c r="D13" s="15">
        <v>12.722163200378418</v>
      </c>
      <c r="E13" s="16">
        <v>65.409912109375</v>
      </c>
      <c r="F13" s="25">
        <f t="shared" si="0"/>
        <v>-19.277836799621582</v>
      </c>
      <c r="G13" s="25">
        <f t="shared" si="1"/>
        <v>3.409912109375</v>
      </c>
    </row>
    <row r="14" spans="1:7" ht="13.9" x14ac:dyDescent="0.25">
      <c r="A14" s="14" t="s">
        <v>13</v>
      </c>
      <c r="B14" s="15">
        <v>31</v>
      </c>
      <c r="C14" s="16">
        <v>34</v>
      </c>
      <c r="D14" s="15">
        <v>20.738937377929687</v>
      </c>
      <c r="E14" s="16">
        <v>39.158500671386719</v>
      </c>
      <c r="F14" s="25">
        <f t="shared" si="0"/>
        <v>-10.261062622070312</v>
      </c>
      <c r="G14" s="25">
        <f t="shared" si="1"/>
        <v>5.1585006713867188</v>
      </c>
    </row>
    <row r="15" spans="1:7" ht="13.9" x14ac:dyDescent="0.25">
      <c r="A15" s="14" t="s">
        <v>14</v>
      </c>
      <c r="B15" s="15">
        <v>121</v>
      </c>
      <c r="C15" s="16">
        <v>133</v>
      </c>
      <c r="D15" s="15">
        <v>59.286224365234375</v>
      </c>
      <c r="E15" s="16">
        <v>183.05523681640625</v>
      </c>
      <c r="F15" s="25">
        <f t="shared" si="0"/>
        <v>-61.713775634765625</v>
      </c>
      <c r="G15" s="25">
        <f t="shared" si="1"/>
        <v>50.05523681640625</v>
      </c>
    </row>
    <row r="16" spans="1:7" ht="13.9" x14ac:dyDescent="0.25">
      <c r="A16" s="14" t="s">
        <v>15</v>
      </c>
      <c r="B16" s="15">
        <v>7</v>
      </c>
      <c r="C16" s="16">
        <v>6</v>
      </c>
      <c r="D16" s="15">
        <v>6.1904764175415039</v>
      </c>
      <c r="E16" s="16">
        <v>7.1428570747375488</v>
      </c>
      <c r="F16" s="25">
        <f t="shared" si="0"/>
        <v>-0.80952358245849609</v>
      </c>
      <c r="G16" s="25">
        <f t="shared" si="1"/>
        <v>1.1428570747375488</v>
      </c>
    </row>
    <row r="17" spans="1:7" ht="13.9" x14ac:dyDescent="0.25">
      <c r="A17" s="14" t="s">
        <v>16</v>
      </c>
      <c r="B17" s="15">
        <v>15</v>
      </c>
      <c r="C17" s="16">
        <v>55</v>
      </c>
      <c r="D17" s="15">
        <v>9.6411209106445313</v>
      </c>
      <c r="E17" s="16">
        <v>43.888290405273437</v>
      </c>
      <c r="F17" s="25">
        <f t="shared" si="0"/>
        <v>-5.3588790893554687</v>
      </c>
      <c r="G17" s="25">
        <f t="shared" si="1"/>
        <v>-11.111709594726563</v>
      </c>
    </row>
    <row r="18" spans="1:7" ht="13.9" x14ac:dyDescent="0.25">
      <c r="A18" s="14" t="s">
        <v>17</v>
      </c>
      <c r="B18" s="15">
        <v>2</v>
      </c>
      <c r="C18" s="16">
        <v>5</v>
      </c>
      <c r="D18" s="15">
        <v>1.3477563858032227</v>
      </c>
      <c r="E18" s="16">
        <v>27.652242660522461</v>
      </c>
      <c r="F18" s="25">
        <f t="shared" si="0"/>
        <v>-0.65224361419677734</v>
      </c>
      <c r="G18" s="25">
        <f t="shared" si="1"/>
        <v>22.652242660522461</v>
      </c>
    </row>
    <row r="19" spans="1:7" ht="13.9" x14ac:dyDescent="0.25">
      <c r="A19" s="17" t="s">
        <v>18</v>
      </c>
      <c r="B19" s="18">
        <f>SUM(B20:B21)</f>
        <v>122</v>
      </c>
      <c r="C19" s="19">
        <f>SUM(C20:C21)</f>
        <v>213</v>
      </c>
      <c r="D19" s="18">
        <f>SUM(D20:D21)</f>
        <v>94.634990692138672</v>
      </c>
      <c r="E19" s="19">
        <f>SUM(E20:E21)</f>
        <v>340.94976806640625</v>
      </c>
      <c r="F19" s="25">
        <f t="shared" si="0"/>
        <v>-27.365009307861328</v>
      </c>
      <c r="G19" s="29">
        <f t="shared" si="1"/>
        <v>127.94976806640625</v>
      </c>
    </row>
    <row r="20" spans="1:7" ht="13.9" x14ac:dyDescent="0.25">
      <c r="A20" s="14" t="s">
        <v>19</v>
      </c>
      <c r="B20" s="15">
        <v>9</v>
      </c>
      <c r="C20" s="16">
        <v>24</v>
      </c>
      <c r="D20" s="15">
        <v>7.6973686218261719</v>
      </c>
      <c r="E20" s="16">
        <v>32.328948974609375</v>
      </c>
      <c r="F20" s="25">
        <f t="shared" si="0"/>
        <v>-1.3026313781738281</v>
      </c>
      <c r="G20" s="25">
        <f t="shared" si="1"/>
        <v>8.328948974609375</v>
      </c>
    </row>
    <row r="21" spans="1:7" ht="13.9" x14ac:dyDescent="0.25">
      <c r="A21" s="20" t="s">
        <v>20</v>
      </c>
      <c r="B21" s="21">
        <v>113</v>
      </c>
      <c r="C21" s="22">
        <v>189</v>
      </c>
      <c r="D21" s="21">
        <v>86.9376220703125</v>
      </c>
      <c r="E21" s="22">
        <v>308.62081909179687</v>
      </c>
      <c r="F21" s="26">
        <f t="shared" si="0"/>
        <v>-26.0623779296875</v>
      </c>
      <c r="G21" s="26">
        <f t="shared" si="1"/>
        <v>119.62081909179687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I12" sqref="I12"/>
    </sheetView>
  </sheetViews>
  <sheetFormatPr defaultRowHeight="12.75" x14ac:dyDescent="0.2"/>
  <cols>
    <col min="1" max="1" width="71.28515625" style="1" bestFit="1" customWidth="1"/>
    <col min="2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34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1043</v>
      </c>
      <c r="C7" s="13">
        <f>SUM(C8:C18)</f>
        <v>6018</v>
      </c>
      <c r="D7" s="12">
        <f>SUM(D8:D18)</f>
        <v>1404.0791301727295</v>
      </c>
      <c r="E7" s="13">
        <f>SUM(E8:E18)</f>
        <v>5908.6487121582031</v>
      </c>
      <c r="F7" s="27">
        <f>(D7-B7)</f>
        <v>361.07913017272949</v>
      </c>
      <c r="G7" s="29">
        <f>E7-C7</f>
        <v>-109.35128784179687</v>
      </c>
    </row>
    <row r="8" spans="1:7" ht="13.9" x14ac:dyDescent="0.25">
      <c r="A8" s="14" t="s">
        <v>7</v>
      </c>
      <c r="B8" s="15">
        <v>43</v>
      </c>
      <c r="C8" s="16">
        <v>433</v>
      </c>
      <c r="D8" s="15">
        <v>57.651363372802734</v>
      </c>
      <c r="E8" s="16">
        <v>348.26412963867187</v>
      </c>
      <c r="F8" s="25">
        <f t="shared" ref="F8:F21" si="0">(D8-B8)</f>
        <v>14.651363372802734</v>
      </c>
      <c r="G8" s="25">
        <f t="shared" ref="G8:G21" si="1">E8-C8</f>
        <v>-84.735870361328125</v>
      </c>
    </row>
    <row r="9" spans="1:7" ht="13.9" x14ac:dyDescent="0.25">
      <c r="A9" s="14" t="s">
        <v>8</v>
      </c>
      <c r="B9" s="15">
        <v>81</v>
      </c>
      <c r="C9" s="16">
        <v>799</v>
      </c>
      <c r="D9" s="15">
        <v>57.944011688232422</v>
      </c>
      <c r="E9" s="16">
        <v>764.68798828125</v>
      </c>
      <c r="F9" s="25">
        <f t="shared" si="0"/>
        <v>-23.055988311767578</v>
      </c>
      <c r="G9" s="25">
        <f t="shared" si="1"/>
        <v>-34.31201171875</v>
      </c>
    </row>
    <row r="10" spans="1:7" ht="13.9" x14ac:dyDescent="0.25">
      <c r="A10" s="14" t="s">
        <v>9</v>
      </c>
      <c r="B10" s="15">
        <v>35</v>
      </c>
      <c r="C10" s="16">
        <v>237</v>
      </c>
      <c r="D10" s="15">
        <v>33.596351623535156</v>
      </c>
      <c r="E10" s="16">
        <v>254.5386962890625</v>
      </c>
      <c r="F10" s="25">
        <f t="shared" si="0"/>
        <v>-1.4036483764648437</v>
      </c>
      <c r="G10" s="25">
        <f t="shared" si="1"/>
        <v>17.5386962890625</v>
      </c>
    </row>
    <row r="11" spans="1:7" ht="13.9" x14ac:dyDescent="0.25">
      <c r="A11" s="14" t="s">
        <v>10</v>
      </c>
      <c r="B11" s="15">
        <v>9</v>
      </c>
      <c r="C11" s="16">
        <v>214</v>
      </c>
      <c r="D11" s="15">
        <v>7.4510893821716309</v>
      </c>
      <c r="E11" s="16">
        <v>189.00140380859375</v>
      </c>
      <c r="F11" s="25">
        <f t="shared" si="0"/>
        <v>-1.5489106178283691</v>
      </c>
      <c r="G11" s="25">
        <f t="shared" si="1"/>
        <v>-24.99859619140625</v>
      </c>
    </row>
    <row r="12" spans="1:7" ht="13.9" x14ac:dyDescent="0.25">
      <c r="A12" s="14" t="s">
        <v>11</v>
      </c>
      <c r="B12" s="15">
        <v>11</v>
      </c>
      <c r="C12" s="16">
        <v>135</v>
      </c>
      <c r="D12" s="15">
        <v>11.654313087463379</v>
      </c>
      <c r="E12" s="16">
        <v>130.96636962890625</v>
      </c>
      <c r="F12" s="25">
        <f t="shared" si="0"/>
        <v>0.65431308746337891</v>
      </c>
      <c r="G12" s="25">
        <f t="shared" si="1"/>
        <v>-4.03363037109375</v>
      </c>
    </row>
    <row r="13" spans="1:7" ht="13.9" x14ac:dyDescent="0.25">
      <c r="A13" s="14" t="s">
        <v>12</v>
      </c>
      <c r="B13" s="15">
        <v>107</v>
      </c>
      <c r="C13" s="16">
        <v>718</v>
      </c>
      <c r="D13" s="15">
        <v>66.610130310058594</v>
      </c>
      <c r="E13" s="16">
        <v>513.91827392578125</v>
      </c>
      <c r="F13" s="25">
        <f t="shared" si="0"/>
        <v>-40.389869689941406</v>
      </c>
      <c r="G13" s="25">
        <f t="shared" si="1"/>
        <v>-204.08172607421875</v>
      </c>
    </row>
    <row r="14" spans="1:7" ht="13.9" x14ac:dyDescent="0.25">
      <c r="A14" s="14" t="s">
        <v>13</v>
      </c>
      <c r="B14" s="15">
        <v>58</v>
      </c>
      <c r="C14" s="16">
        <v>426</v>
      </c>
      <c r="D14" s="15">
        <v>36.703323364257813</v>
      </c>
      <c r="E14" s="16">
        <v>352.78143310546875</v>
      </c>
      <c r="F14" s="25">
        <f t="shared" si="0"/>
        <v>-21.296676635742188</v>
      </c>
      <c r="G14" s="25">
        <f t="shared" si="1"/>
        <v>-73.21856689453125</v>
      </c>
    </row>
    <row r="15" spans="1:7" ht="13.9" x14ac:dyDescent="0.25">
      <c r="A15" s="14" t="s">
        <v>14</v>
      </c>
      <c r="B15" s="15">
        <v>462</v>
      </c>
      <c r="C15" s="16">
        <v>2093</v>
      </c>
      <c r="D15" s="15">
        <v>341.3414306640625</v>
      </c>
      <c r="E15" s="16">
        <v>1734.073486328125</v>
      </c>
      <c r="F15" s="25">
        <f t="shared" si="0"/>
        <v>-120.6585693359375</v>
      </c>
      <c r="G15" s="25">
        <f t="shared" si="1"/>
        <v>-358.926513671875</v>
      </c>
    </row>
    <row r="16" spans="1:7" ht="13.9" x14ac:dyDescent="0.25">
      <c r="A16" s="14" t="s">
        <v>15</v>
      </c>
      <c r="B16" s="15">
        <v>24</v>
      </c>
      <c r="C16" s="16">
        <v>164</v>
      </c>
      <c r="D16" s="15">
        <v>26.046459197998047</v>
      </c>
      <c r="E16" s="16">
        <v>200.28688049316406</v>
      </c>
      <c r="F16" s="25">
        <f t="shared" si="0"/>
        <v>2.0464591979980469</v>
      </c>
      <c r="G16" s="25">
        <f t="shared" si="1"/>
        <v>36.286880493164062</v>
      </c>
    </row>
    <row r="17" spans="1:7" ht="13.9" x14ac:dyDescent="0.25">
      <c r="A17" s="14" t="s">
        <v>16</v>
      </c>
      <c r="B17" s="15">
        <v>212</v>
      </c>
      <c r="C17" s="16">
        <v>693</v>
      </c>
      <c r="D17" s="15">
        <v>760.85626220703125</v>
      </c>
      <c r="E17" s="16">
        <v>1235.97412109375</v>
      </c>
      <c r="F17" s="25">
        <f t="shared" si="0"/>
        <v>548.85626220703125</v>
      </c>
      <c r="G17" s="25">
        <f t="shared" si="1"/>
        <v>542.97412109375</v>
      </c>
    </row>
    <row r="18" spans="1:7" ht="13.9" x14ac:dyDescent="0.25">
      <c r="A18" s="14" t="s">
        <v>17</v>
      </c>
      <c r="B18" s="15">
        <v>1</v>
      </c>
      <c r="C18" s="16">
        <v>106</v>
      </c>
      <c r="D18" s="15">
        <v>4.2243952751159668</v>
      </c>
      <c r="E18" s="16">
        <v>184.15592956542969</v>
      </c>
      <c r="F18" s="25">
        <f t="shared" si="0"/>
        <v>3.2243952751159668</v>
      </c>
      <c r="G18" s="25">
        <f t="shared" si="1"/>
        <v>78.155929565429687</v>
      </c>
    </row>
    <row r="19" spans="1:7" ht="13.9" x14ac:dyDescent="0.25">
      <c r="A19" s="17" t="s">
        <v>18</v>
      </c>
      <c r="B19" s="18">
        <f>SUM(B20:B21)</f>
        <v>267</v>
      </c>
      <c r="C19" s="19">
        <f>SUM(C20:C21)</f>
        <v>1635</v>
      </c>
      <c r="D19" s="18">
        <f>SUM(D20:D21)</f>
        <v>389.0504150390625</v>
      </c>
      <c r="E19" s="19">
        <f>SUM(E20:E21)</f>
        <v>1954.5690002441406</v>
      </c>
      <c r="F19" s="29">
        <f t="shared" si="0"/>
        <v>122.0504150390625</v>
      </c>
      <c r="G19" s="29">
        <f t="shared" si="1"/>
        <v>319.56900024414062</v>
      </c>
    </row>
    <row r="20" spans="1:7" ht="13.9" x14ac:dyDescent="0.25">
      <c r="A20" s="14" t="s">
        <v>19</v>
      </c>
      <c r="B20" s="15">
        <v>35</v>
      </c>
      <c r="C20" s="16">
        <v>138</v>
      </c>
      <c r="D20" s="15">
        <v>76.045989990234375</v>
      </c>
      <c r="E20" s="16">
        <v>199.69265747070312</v>
      </c>
      <c r="F20" s="25">
        <f t="shared" si="0"/>
        <v>41.045989990234375</v>
      </c>
      <c r="G20" s="25">
        <f t="shared" si="1"/>
        <v>61.692657470703125</v>
      </c>
    </row>
    <row r="21" spans="1:7" ht="13.9" x14ac:dyDescent="0.25">
      <c r="A21" s="20" t="s">
        <v>20</v>
      </c>
      <c r="B21" s="21">
        <v>232</v>
      </c>
      <c r="C21" s="22">
        <v>1497</v>
      </c>
      <c r="D21" s="21">
        <v>313.00442504882812</v>
      </c>
      <c r="E21" s="22">
        <v>1754.8763427734375</v>
      </c>
      <c r="F21" s="26">
        <f t="shared" si="0"/>
        <v>81.004425048828125</v>
      </c>
      <c r="G21" s="26">
        <f t="shared" si="1"/>
        <v>257.8763427734375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C27" sqref="C27"/>
    </sheetView>
  </sheetViews>
  <sheetFormatPr defaultRowHeight="12.75" x14ac:dyDescent="0.2"/>
  <cols>
    <col min="1" max="1" width="71.28515625" style="1" bestFit="1" customWidth="1"/>
    <col min="2" max="2" width="10.5703125" style="1" bestFit="1" customWidth="1"/>
    <col min="3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6" width="10.5703125" style="1" bestFit="1" customWidth="1"/>
    <col min="257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2" width="10.5703125" style="1" bestFit="1" customWidth="1"/>
    <col min="513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8" width="10.5703125" style="1" bestFit="1" customWidth="1"/>
    <col min="769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4" width="10.5703125" style="1" bestFit="1" customWidth="1"/>
    <col min="1025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0" width="10.5703125" style="1" bestFit="1" customWidth="1"/>
    <col min="1281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6" width="10.5703125" style="1" bestFit="1" customWidth="1"/>
    <col min="1537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2" width="10.5703125" style="1" bestFit="1" customWidth="1"/>
    <col min="1793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8" width="10.5703125" style="1" bestFit="1" customWidth="1"/>
    <col min="2049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4" width="10.5703125" style="1" bestFit="1" customWidth="1"/>
    <col min="2305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0" width="10.5703125" style="1" bestFit="1" customWidth="1"/>
    <col min="2561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6" width="10.5703125" style="1" bestFit="1" customWidth="1"/>
    <col min="2817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2" width="10.5703125" style="1" bestFit="1" customWidth="1"/>
    <col min="3073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8" width="10.5703125" style="1" bestFit="1" customWidth="1"/>
    <col min="3329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4" width="10.5703125" style="1" bestFit="1" customWidth="1"/>
    <col min="3585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0" width="10.5703125" style="1" bestFit="1" customWidth="1"/>
    <col min="3841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6" width="10.5703125" style="1" bestFit="1" customWidth="1"/>
    <col min="4097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2" width="10.5703125" style="1" bestFit="1" customWidth="1"/>
    <col min="4353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8" width="10.5703125" style="1" bestFit="1" customWidth="1"/>
    <col min="4609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4" width="10.5703125" style="1" bestFit="1" customWidth="1"/>
    <col min="4865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0" width="10.5703125" style="1" bestFit="1" customWidth="1"/>
    <col min="5121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6" width="10.5703125" style="1" bestFit="1" customWidth="1"/>
    <col min="5377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2" width="10.5703125" style="1" bestFit="1" customWidth="1"/>
    <col min="5633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8" width="10.5703125" style="1" bestFit="1" customWidth="1"/>
    <col min="5889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4" width="10.5703125" style="1" bestFit="1" customWidth="1"/>
    <col min="6145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0" width="10.5703125" style="1" bestFit="1" customWidth="1"/>
    <col min="6401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6" width="10.5703125" style="1" bestFit="1" customWidth="1"/>
    <col min="6657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2" width="10.5703125" style="1" bestFit="1" customWidth="1"/>
    <col min="6913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8" width="10.5703125" style="1" bestFit="1" customWidth="1"/>
    <col min="7169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4" width="10.5703125" style="1" bestFit="1" customWidth="1"/>
    <col min="7425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0" width="10.5703125" style="1" bestFit="1" customWidth="1"/>
    <col min="7681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6" width="10.5703125" style="1" bestFit="1" customWidth="1"/>
    <col min="7937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2" width="10.5703125" style="1" bestFit="1" customWidth="1"/>
    <col min="8193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8" width="10.5703125" style="1" bestFit="1" customWidth="1"/>
    <col min="8449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4" width="10.5703125" style="1" bestFit="1" customWidth="1"/>
    <col min="8705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0" width="10.5703125" style="1" bestFit="1" customWidth="1"/>
    <col min="8961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6" width="10.5703125" style="1" bestFit="1" customWidth="1"/>
    <col min="9217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2" width="10.5703125" style="1" bestFit="1" customWidth="1"/>
    <col min="9473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8" width="10.5703125" style="1" bestFit="1" customWidth="1"/>
    <col min="9729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4" width="10.5703125" style="1" bestFit="1" customWidth="1"/>
    <col min="9985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0" width="10.5703125" style="1" bestFit="1" customWidth="1"/>
    <col min="10241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6" width="10.5703125" style="1" bestFit="1" customWidth="1"/>
    <col min="10497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2" width="10.5703125" style="1" bestFit="1" customWidth="1"/>
    <col min="10753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8" width="10.5703125" style="1" bestFit="1" customWidth="1"/>
    <col min="11009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4" width="10.5703125" style="1" bestFit="1" customWidth="1"/>
    <col min="11265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0" width="10.5703125" style="1" bestFit="1" customWidth="1"/>
    <col min="11521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6" width="10.5703125" style="1" bestFit="1" customWidth="1"/>
    <col min="11777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2" width="10.5703125" style="1" bestFit="1" customWidth="1"/>
    <col min="12033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8" width="10.5703125" style="1" bestFit="1" customWidth="1"/>
    <col min="12289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4" width="10.5703125" style="1" bestFit="1" customWidth="1"/>
    <col min="12545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0" width="10.5703125" style="1" bestFit="1" customWidth="1"/>
    <col min="12801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6" width="10.5703125" style="1" bestFit="1" customWidth="1"/>
    <col min="13057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2" width="10.5703125" style="1" bestFit="1" customWidth="1"/>
    <col min="13313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8" width="10.5703125" style="1" bestFit="1" customWidth="1"/>
    <col min="13569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4" width="10.5703125" style="1" bestFit="1" customWidth="1"/>
    <col min="13825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0" width="10.5703125" style="1" bestFit="1" customWidth="1"/>
    <col min="14081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6" width="10.5703125" style="1" bestFit="1" customWidth="1"/>
    <col min="14337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2" width="10.5703125" style="1" bestFit="1" customWidth="1"/>
    <col min="14593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8" width="10.5703125" style="1" bestFit="1" customWidth="1"/>
    <col min="14849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4" width="10.5703125" style="1" bestFit="1" customWidth="1"/>
    <col min="15105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0" width="10.5703125" style="1" bestFit="1" customWidth="1"/>
    <col min="15361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6" width="10.5703125" style="1" bestFit="1" customWidth="1"/>
    <col min="15617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2" width="10.5703125" style="1" bestFit="1" customWidth="1"/>
    <col min="15873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8" width="10.5703125" style="1" bestFit="1" customWidth="1"/>
    <col min="16129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35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420</v>
      </c>
      <c r="C7" s="13">
        <f>SUM(C8:C18)</f>
        <v>1221</v>
      </c>
      <c r="D7" s="12">
        <f>SUM(D8:D18)</f>
        <v>318.65552234649658</v>
      </c>
      <c r="E7" s="13">
        <f>SUM(E8:E18)</f>
        <v>1215.4164772033691</v>
      </c>
      <c r="F7" s="27">
        <f>(D7-B7)</f>
        <v>-101.34447765350342</v>
      </c>
      <c r="G7" s="29">
        <f>E7-C7</f>
        <v>-5.5835227966308594</v>
      </c>
    </row>
    <row r="8" spans="1:7" ht="13.9" x14ac:dyDescent="0.25">
      <c r="A8" s="14" t="s">
        <v>7</v>
      </c>
      <c r="B8" s="15">
        <v>27</v>
      </c>
      <c r="C8" s="16">
        <v>115</v>
      </c>
      <c r="D8" s="15">
        <v>21.670707702636719</v>
      </c>
      <c r="E8" s="16">
        <v>85.091194152832031</v>
      </c>
      <c r="F8" s="25">
        <f t="shared" ref="F8:F21" si="0">(D8-B8)</f>
        <v>-5.3292922973632812</v>
      </c>
      <c r="G8" s="25">
        <f t="shared" ref="G8:G21" si="1">E8-C8</f>
        <v>-29.908805847167969</v>
      </c>
    </row>
    <row r="9" spans="1:7" ht="13.9" x14ac:dyDescent="0.25">
      <c r="A9" s="14" t="s">
        <v>8</v>
      </c>
      <c r="B9" s="15">
        <v>34</v>
      </c>
      <c r="C9" s="16">
        <v>87</v>
      </c>
      <c r="D9" s="15">
        <v>28.363574981689453</v>
      </c>
      <c r="E9" s="16">
        <v>97.178092956542969</v>
      </c>
      <c r="F9" s="25">
        <f t="shared" si="0"/>
        <v>-5.6364250183105469</v>
      </c>
      <c r="G9" s="25">
        <f t="shared" si="1"/>
        <v>10.178092956542969</v>
      </c>
    </row>
    <row r="10" spans="1:7" ht="13.9" x14ac:dyDescent="0.25">
      <c r="A10" s="14" t="s">
        <v>9</v>
      </c>
      <c r="B10" s="15">
        <v>31</v>
      </c>
      <c r="C10" s="16">
        <v>79</v>
      </c>
      <c r="D10" s="15">
        <v>24.238330841064453</v>
      </c>
      <c r="E10" s="16">
        <v>89.703338623046875</v>
      </c>
      <c r="F10" s="25">
        <f t="shared" si="0"/>
        <v>-6.7616691589355469</v>
      </c>
      <c r="G10" s="25">
        <f t="shared" si="1"/>
        <v>10.703338623046875</v>
      </c>
    </row>
    <row r="11" spans="1:7" ht="13.9" x14ac:dyDescent="0.25">
      <c r="A11" s="14" t="s">
        <v>10</v>
      </c>
      <c r="B11" s="15">
        <v>9</v>
      </c>
      <c r="C11" s="16">
        <v>61</v>
      </c>
      <c r="D11" s="15">
        <v>3.1012077331542969</v>
      </c>
      <c r="E11" s="16">
        <v>51.4205322265625</v>
      </c>
      <c r="F11" s="25">
        <f t="shared" si="0"/>
        <v>-5.8987922668457031</v>
      </c>
      <c r="G11" s="25">
        <f t="shared" si="1"/>
        <v>-9.5794677734375</v>
      </c>
    </row>
    <row r="12" spans="1:7" ht="13.9" x14ac:dyDescent="0.25">
      <c r="A12" s="14" t="s">
        <v>11</v>
      </c>
      <c r="B12" s="15">
        <v>7</v>
      </c>
      <c r="C12" s="16">
        <v>28</v>
      </c>
      <c r="D12" s="15">
        <v>6.8714232444763184</v>
      </c>
      <c r="E12" s="16">
        <v>32.345966339111328</v>
      </c>
      <c r="F12" s="25">
        <f t="shared" si="0"/>
        <v>-0.12857675552368164</v>
      </c>
      <c r="G12" s="25">
        <f t="shared" si="1"/>
        <v>4.3459663391113281</v>
      </c>
    </row>
    <row r="13" spans="1:7" ht="13.9" x14ac:dyDescent="0.25">
      <c r="A13" s="14" t="s">
        <v>12</v>
      </c>
      <c r="B13" s="15">
        <v>30</v>
      </c>
      <c r="C13" s="16">
        <v>131</v>
      </c>
      <c r="D13" s="15">
        <v>14.298285484313965</v>
      </c>
      <c r="E13" s="16">
        <v>131.30885314941406</v>
      </c>
      <c r="F13" s="25">
        <f t="shared" si="0"/>
        <v>-15.701714515686035</v>
      </c>
      <c r="G13" s="25">
        <f t="shared" si="1"/>
        <v>0.3088531494140625</v>
      </c>
    </row>
    <row r="14" spans="1:7" ht="13.9" x14ac:dyDescent="0.25">
      <c r="A14" s="14" t="s">
        <v>13</v>
      </c>
      <c r="B14" s="15">
        <v>38</v>
      </c>
      <c r="C14" s="16">
        <v>102</v>
      </c>
      <c r="D14" s="15">
        <v>29.417388916015625</v>
      </c>
      <c r="E14" s="16">
        <v>93.1142578125</v>
      </c>
      <c r="F14" s="25">
        <f t="shared" si="0"/>
        <v>-8.582611083984375</v>
      </c>
      <c r="G14" s="25">
        <f t="shared" si="1"/>
        <v>-8.8857421875</v>
      </c>
    </row>
    <row r="15" spans="1:7" ht="13.9" x14ac:dyDescent="0.25">
      <c r="A15" s="14" t="s">
        <v>14</v>
      </c>
      <c r="B15" s="15">
        <v>205</v>
      </c>
      <c r="C15" s="16">
        <v>409</v>
      </c>
      <c r="D15" s="15">
        <v>162.35403442382812</v>
      </c>
      <c r="E15" s="16">
        <v>367.88485717773437</v>
      </c>
      <c r="F15" s="25">
        <f t="shared" si="0"/>
        <v>-42.645965576171875</v>
      </c>
      <c r="G15" s="25">
        <f t="shared" si="1"/>
        <v>-41.115142822265625</v>
      </c>
    </row>
    <row r="16" spans="1:7" ht="13.9" x14ac:dyDescent="0.25">
      <c r="A16" s="14" t="s">
        <v>15</v>
      </c>
      <c r="B16" s="15">
        <v>9</v>
      </c>
      <c r="C16" s="16">
        <v>32</v>
      </c>
      <c r="D16" s="15">
        <v>7.0151762962341309</v>
      </c>
      <c r="E16" s="16">
        <v>35.984825134277344</v>
      </c>
      <c r="F16" s="25">
        <f t="shared" si="0"/>
        <v>-1.9848237037658691</v>
      </c>
      <c r="G16" s="25">
        <f t="shared" si="1"/>
        <v>3.9848251342773437</v>
      </c>
    </row>
    <row r="17" spans="1:7" ht="13.9" x14ac:dyDescent="0.25">
      <c r="A17" s="14" t="s">
        <v>16</v>
      </c>
      <c r="B17" s="15">
        <v>27</v>
      </c>
      <c r="C17" s="16">
        <v>146</v>
      </c>
      <c r="D17" s="15">
        <v>10.079345703125</v>
      </c>
      <c r="E17" s="16">
        <v>156.82415771484375</v>
      </c>
      <c r="F17" s="25">
        <f t="shared" si="0"/>
        <v>-16.920654296875</v>
      </c>
      <c r="G17" s="25">
        <f t="shared" si="1"/>
        <v>10.82415771484375</v>
      </c>
    </row>
    <row r="18" spans="1:7" ht="13.9" x14ac:dyDescent="0.25">
      <c r="A18" s="14" t="s">
        <v>17</v>
      </c>
      <c r="B18" s="15">
        <v>3</v>
      </c>
      <c r="C18" s="16">
        <v>31</v>
      </c>
      <c r="D18" s="15">
        <v>11.246047019958496</v>
      </c>
      <c r="E18" s="16">
        <v>74.560401916503906</v>
      </c>
      <c r="F18" s="25">
        <f t="shared" si="0"/>
        <v>8.2460470199584961</v>
      </c>
      <c r="G18" s="25">
        <f t="shared" si="1"/>
        <v>43.560401916503906</v>
      </c>
    </row>
    <row r="19" spans="1:7" ht="13.9" x14ac:dyDescent="0.25">
      <c r="A19" s="17" t="s">
        <v>18</v>
      </c>
      <c r="B19" s="18">
        <f>SUM(B20:B21)</f>
        <v>255</v>
      </c>
      <c r="C19" s="19">
        <f>SUM(C20:C21)</f>
        <v>509</v>
      </c>
      <c r="D19" s="18">
        <f>SUM(D20:D21)</f>
        <v>236.25143432617187</v>
      </c>
      <c r="E19" s="19">
        <f>SUM(E20:E21)</f>
        <v>611.37968444824219</v>
      </c>
      <c r="F19" s="29">
        <f t="shared" si="0"/>
        <v>-18.748565673828125</v>
      </c>
      <c r="G19" s="29">
        <f t="shared" si="1"/>
        <v>102.37968444824219</v>
      </c>
    </row>
    <row r="20" spans="1:7" ht="13.9" x14ac:dyDescent="0.25">
      <c r="A20" s="14" t="s">
        <v>19</v>
      </c>
      <c r="B20" s="15">
        <v>34</v>
      </c>
      <c r="C20" s="16">
        <v>98</v>
      </c>
      <c r="D20" s="15">
        <v>31.990463256835938</v>
      </c>
      <c r="E20" s="16">
        <v>111.51469421386719</v>
      </c>
      <c r="F20" s="25">
        <f t="shared" si="0"/>
        <v>-2.0095367431640625</v>
      </c>
      <c r="G20" s="25">
        <f t="shared" si="1"/>
        <v>13.514694213867188</v>
      </c>
    </row>
    <row r="21" spans="1:7" ht="13.9" x14ac:dyDescent="0.25">
      <c r="A21" s="20" t="s">
        <v>20</v>
      </c>
      <c r="B21" s="21">
        <v>221</v>
      </c>
      <c r="C21" s="22">
        <v>411</v>
      </c>
      <c r="D21" s="21">
        <v>204.26097106933594</v>
      </c>
      <c r="E21" s="22">
        <v>499.864990234375</v>
      </c>
      <c r="F21" s="26">
        <f t="shared" si="0"/>
        <v>-16.739028930664063</v>
      </c>
      <c r="G21" s="26">
        <f t="shared" si="1"/>
        <v>88.864990234375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I20" sqref="I20"/>
    </sheetView>
  </sheetViews>
  <sheetFormatPr defaultRowHeight="12.75" x14ac:dyDescent="0.2"/>
  <cols>
    <col min="1" max="1" width="71.28515625" style="1" bestFit="1" customWidth="1"/>
    <col min="2" max="3" width="10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0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0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0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0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0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0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0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0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0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0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0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0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0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0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0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0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0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0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0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0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0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0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0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0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0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0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0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0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0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0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0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0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0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0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0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0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0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0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0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0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0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0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0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0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0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0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0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0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0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0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0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0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0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0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0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0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0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0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0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0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0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0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0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36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455</v>
      </c>
      <c r="C7" s="13">
        <f>SUM(C8:C18)</f>
        <v>508</v>
      </c>
      <c r="D7" s="12">
        <f>SUM(D8:D18)</f>
        <v>417.11708068847656</v>
      </c>
      <c r="E7" s="13">
        <f>SUM(E8:E18)</f>
        <v>487.5403003692627</v>
      </c>
      <c r="F7" s="27">
        <f>(D7-B7)</f>
        <v>-37.882919311523438</v>
      </c>
      <c r="G7" s="29">
        <f>E7-C7</f>
        <v>-20.459699630737305</v>
      </c>
    </row>
    <row r="8" spans="1:7" ht="13.9" x14ac:dyDescent="0.25">
      <c r="A8" s="14" t="s">
        <v>7</v>
      </c>
      <c r="B8" s="15">
        <v>44</v>
      </c>
      <c r="C8" s="16">
        <v>50</v>
      </c>
      <c r="D8" s="15">
        <v>30.037544250488281</v>
      </c>
      <c r="E8" s="16">
        <v>39.998817443847656</v>
      </c>
      <c r="F8" s="25">
        <f t="shared" ref="F8:F21" si="0">(D8-B8)</f>
        <v>-13.962455749511719</v>
      </c>
      <c r="G8" s="25">
        <f t="shared" ref="G8:G21" si="1">E8-C8</f>
        <v>-10.001182556152344</v>
      </c>
    </row>
    <row r="9" spans="1:7" ht="13.9" x14ac:dyDescent="0.25">
      <c r="A9" s="14" t="s">
        <v>8</v>
      </c>
      <c r="B9" s="15">
        <v>47</v>
      </c>
      <c r="C9" s="16">
        <v>47</v>
      </c>
      <c r="D9" s="15">
        <v>43.068038940429687</v>
      </c>
      <c r="E9" s="16">
        <v>60.104373931884766</v>
      </c>
      <c r="F9" s="25">
        <f t="shared" si="0"/>
        <v>-3.9319610595703125</v>
      </c>
      <c r="G9" s="25">
        <f t="shared" si="1"/>
        <v>13.104373931884766</v>
      </c>
    </row>
    <row r="10" spans="1:7" ht="13.9" x14ac:dyDescent="0.25">
      <c r="A10" s="14" t="s">
        <v>9</v>
      </c>
      <c r="B10" s="15">
        <v>21</v>
      </c>
      <c r="C10" s="16">
        <v>22</v>
      </c>
      <c r="D10" s="15">
        <v>24.332080841064453</v>
      </c>
      <c r="E10" s="16">
        <v>27.753026962280273</v>
      </c>
      <c r="F10" s="25">
        <f t="shared" si="0"/>
        <v>3.3320808410644531</v>
      </c>
      <c r="G10" s="25">
        <f t="shared" si="1"/>
        <v>5.7530269622802734</v>
      </c>
    </row>
    <row r="11" spans="1:7" ht="13.9" x14ac:dyDescent="0.25">
      <c r="A11" s="14" t="s">
        <v>10</v>
      </c>
      <c r="B11" s="15">
        <v>8</v>
      </c>
      <c r="C11" s="16">
        <v>12</v>
      </c>
      <c r="D11" s="15">
        <v>11.523809432983398</v>
      </c>
      <c r="E11" s="16">
        <v>9.376190185546875</v>
      </c>
      <c r="F11" s="25">
        <f t="shared" si="0"/>
        <v>3.5238094329833984</v>
      </c>
      <c r="G11" s="25">
        <f t="shared" si="1"/>
        <v>-2.623809814453125</v>
      </c>
    </row>
    <row r="12" spans="1:7" ht="13.9" x14ac:dyDescent="0.25">
      <c r="A12" s="14" t="s">
        <v>11</v>
      </c>
      <c r="B12" s="15">
        <v>12</v>
      </c>
      <c r="C12" s="16">
        <v>13</v>
      </c>
      <c r="D12" s="15">
        <v>9.2886028289794922</v>
      </c>
      <c r="E12" s="16">
        <v>9.8584556579589844</v>
      </c>
      <c r="F12" s="25">
        <f t="shared" si="0"/>
        <v>-2.7113971710205078</v>
      </c>
      <c r="G12" s="25">
        <f t="shared" si="1"/>
        <v>-3.1415443420410156</v>
      </c>
    </row>
    <row r="13" spans="1:7" ht="13.9" x14ac:dyDescent="0.25">
      <c r="A13" s="14" t="s">
        <v>12</v>
      </c>
      <c r="B13" s="15">
        <v>53</v>
      </c>
      <c r="C13" s="16">
        <v>71</v>
      </c>
      <c r="D13" s="15">
        <v>52.559978485107422</v>
      </c>
      <c r="E13" s="16">
        <v>67.518966674804688</v>
      </c>
      <c r="F13" s="25">
        <f t="shared" si="0"/>
        <v>-0.44002151489257813</v>
      </c>
      <c r="G13" s="25">
        <f t="shared" si="1"/>
        <v>-3.4810333251953125</v>
      </c>
    </row>
    <row r="14" spans="1:7" ht="13.9" x14ac:dyDescent="0.25">
      <c r="A14" s="14" t="s">
        <v>13</v>
      </c>
      <c r="B14" s="15">
        <v>48</v>
      </c>
      <c r="C14" s="16">
        <v>39</v>
      </c>
      <c r="D14" s="15">
        <v>28.764684677124023</v>
      </c>
      <c r="E14" s="16">
        <v>30.783260345458984</v>
      </c>
      <c r="F14" s="25">
        <f t="shared" si="0"/>
        <v>-19.235315322875977</v>
      </c>
      <c r="G14" s="25">
        <f t="shared" si="1"/>
        <v>-8.2167396545410156</v>
      </c>
    </row>
    <row r="15" spans="1:7" ht="13.9" x14ac:dyDescent="0.25">
      <c r="A15" s="14" t="s">
        <v>14</v>
      </c>
      <c r="B15" s="15">
        <v>190</v>
      </c>
      <c r="C15" s="16">
        <v>194</v>
      </c>
      <c r="D15" s="15">
        <v>174.24482727050781</v>
      </c>
      <c r="E15" s="16">
        <v>173.02723693847656</v>
      </c>
      <c r="F15" s="25">
        <f t="shared" si="0"/>
        <v>-15.755172729492188</v>
      </c>
      <c r="G15" s="25">
        <f t="shared" si="1"/>
        <v>-20.972763061523438</v>
      </c>
    </row>
    <row r="16" spans="1:7" ht="13.9" x14ac:dyDescent="0.25">
      <c r="A16" s="14" t="s">
        <v>15</v>
      </c>
      <c r="B16" s="15">
        <v>9</v>
      </c>
      <c r="C16" s="16">
        <v>8</v>
      </c>
      <c r="D16" s="15">
        <v>17.655677795410156</v>
      </c>
      <c r="E16" s="16">
        <v>16.190475463867188</v>
      </c>
      <c r="F16" s="25">
        <f t="shared" si="0"/>
        <v>8.6556777954101562</v>
      </c>
      <c r="G16" s="25">
        <f t="shared" si="1"/>
        <v>8.1904754638671875</v>
      </c>
    </row>
    <row r="17" spans="1:7" ht="13.9" x14ac:dyDescent="0.25">
      <c r="A17" s="14" t="s">
        <v>16</v>
      </c>
      <c r="B17" s="15">
        <v>14</v>
      </c>
      <c r="C17" s="16">
        <v>41</v>
      </c>
      <c r="D17" s="15">
        <v>16.030666351318359</v>
      </c>
      <c r="E17" s="16">
        <v>31.187725067138672</v>
      </c>
      <c r="F17" s="25">
        <f t="shared" si="0"/>
        <v>2.0306663513183594</v>
      </c>
      <c r="G17" s="25">
        <f t="shared" si="1"/>
        <v>-9.8122749328613281</v>
      </c>
    </row>
    <row r="18" spans="1:7" ht="13.9" x14ac:dyDescent="0.25">
      <c r="A18" s="14" t="s">
        <v>17</v>
      </c>
      <c r="B18" s="15">
        <v>9</v>
      </c>
      <c r="C18" s="16">
        <v>11</v>
      </c>
      <c r="D18" s="15">
        <v>9.6111698150634766</v>
      </c>
      <c r="E18" s="16">
        <v>21.741771697998047</v>
      </c>
      <c r="F18" s="25">
        <f t="shared" si="0"/>
        <v>0.61116981506347656</v>
      </c>
      <c r="G18" s="25">
        <f t="shared" si="1"/>
        <v>10.741771697998047</v>
      </c>
    </row>
    <row r="19" spans="1:7" ht="13.9" x14ac:dyDescent="0.25">
      <c r="A19" s="17" t="s">
        <v>18</v>
      </c>
      <c r="B19" s="18">
        <f>SUM(B20:B21)</f>
        <v>119</v>
      </c>
      <c r="C19" s="19">
        <f>SUM(C20:C21)</f>
        <v>138</v>
      </c>
      <c r="D19" s="18">
        <f>SUM(D20:D21)</f>
        <v>138.51127052307129</v>
      </c>
      <c r="E19" s="19">
        <f>SUM(E20:E21)</f>
        <v>181.76412582397461</v>
      </c>
      <c r="F19" s="29">
        <f t="shared" si="0"/>
        <v>19.511270523071289</v>
      </c>
      <c r="G19" s="29">
        <f t="shared" si="1"/>
        <v>43.764125823974609</v>
      </c>
    </row>
    <row r="20" spans="1:7" ht="13.9" x14ac:dyDescent="0.25">
      <c r="A20" s="14" t="s">
        <v>19</v>
      </c>
      <c r="B20" s="15">
        <v>5</v>
      </c>
      <c r="C20" s="16">
        <v>10</v>
      </c>
      <c r="D20" s="15">
        <v>11.384210586547852</v>
      </c>
      <c r="E20" s="16">
        <v>12.765789031982422</v>
      </c>
      <c r="F20" s="25">
        <f t="shared" si="0"/>
        <v>6.3842105865478516</v>
      </c>
      <c r="G20" s="25">
        <f t="shared" si="1"/>
        <v>2.7657890319824219</v>
      </c>
    </row>
    <row r="21" spans="1:7" ht="13.9" x14ac:dyDescent="0.25">
      <c r="A21" s="20" t="s">
        <v>20</v>
      </c>
      <c r="B21" s="21">
        <v>114</v>
      </c>
      <c r="C21" s="22">
        <v>128</v>
      </c>
      <c r="D21" s="21">
        <v>127.12705993652344</v>
      </c>
      <c r="E21" s="22">
        <v>168.99833679199219</v>
      </c>
      <c r="F21" s="26">
        <f t="shared" si="0"/>
        <v>13.127059936523438</v>
      </c>
      <c r="G21" s="26">
        <f t="shared" si="1"/>
        <v>40.998336791992188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J19" sqref="J19"/>
    </sheetView>
  </sheetViews>
  <sheetFormatPr defaultRowHeight="12.75" x14ac:dyDescent="0.2"/>
  <cols>
    <col min="1" max="1" width="71.28515625" style="1" bestFit="1" customWidth="1"/>
    <col min="2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3" width="8.85546875" style="1"/>
    <col min="254" max="254" width="71.28515625" style="1" bestFit="1" customWidth="1"/>
    <col min="255" max="256" width="11.5703125" style="1" bestFit="1" customWidth="1"/>
    <col min="257" max="258" width="12.140625" style="1" bestFit="1" customWidth="1"/>
    <col min="259" max="259" width="13.5703125" style="1" bestFit="1" customWidth="1"/>
    <col min="260" max="260" width="13" style="1" bestFit="1" customWidth="1"/>
    <col min="261" max="261" width="14.5703125" style="1" bestFit="1" customWidth="1"/>
    <col min="262" max="262" width="14.140625" style="1" bestFit="1" customWidth="1"/>
    <col min="263" max="509" width="8.85546875" style="1"/>
    <col min="510" max="510" width="71.28515625" style="1" bestFit="1" customWidth="1"/>
    <col min="511" max="512" width="11.5703125" style="1" bestFit="1" customWidth="1"/>
    <col min="513" max="514" width="12.140625" style="1" bestFit="1" customWidth="1"/>
    <col min="515" max="515" width="13.5703125" style="1" bestFit="1" customWidth="1"/>
    <col min="516" max="516" width="13" style="1" bestFit="1" customWidth="1"/>
    <col min="517" max="517" width="14.5703125" style="1" bestFit="1" customWidth="1"/>
    <col min="518" max="518" width="14.140625" style="1" bestFit="1" customWidth="1"/>
    <col min="519" max="765" width="8.85546875" style="1"/>
    <col min="766" max="766" width="71.28515625" style="1" bestFit="1" customWidth="1"/>
    <col min="767" max="768" width="11.5703125" style="1" bestFit="1" customWidth="1"/>
    <col min="769" max="770" width="12.140625" style="1" bestFit="1" customWidth="1"/>
    <col min="771" max="771" width="13.5703125" style="1" bestFit="1" customWidth="1"/>
    <col min="772" max="772" width="13" style="1" bestFit="1" customWidth="1"/>
    <col min="773" max="773" width="14.5703125" style="1" bestFit="1" customWidth="1"/>
    <col min="774" max="774" width="14.140625" style="1" bestFit="1" customWidth="1"/>
    <col min="775" max="1021" width="8.85546875" style="1"/>
    <col min="1022" max="1022" width="71.28515625" style="1" bestFit="1" customWidth="1"/>
    <col min="1023" max="1024" width="11.5703125" style="1" bestFit="1" customWidth="1"/>
    <col min="1025" max="1026" width="12.140625" style="1" bestFit="1" customWidth="1"/>
    <col min="1027" max="1027" width="13.5703125" style="1" bestFit="1" customWidth="1"/>
    <col min="1028" max="1028" width="13" style="1" bestFit="1" customWidth="1"/>
    <col min="1029" max="1029" width="14.5703125" style="1" bestFit="1" customWidth="1"/>
    <col min="1030" max="1030" width="14.140625" style="1" bestFit="1" customWidth="1"/>
    <col min="1031" max="1277" width="8.85546875" style="1"/>
    <col min="1278" max="1278" width="71.28515625" style="1" bestFit="1" customWidth="1"/>
    <col min="1279" max="1280" width="11.5703125" style="1" bestFit="1" customWidth="1"/>
    <col min="1281" max="1282" width="12.140625" style="1" bestFit="1" customWidth="1"/>
    <col min="1283" max="1283" width="13.5703125" style="1" bestFit="1" customWidth="1"/>
    <col min="1284" max="1284" width="13" style="1" bestFit="1" customWidth="1"/>
    <col min="1285" max="1285" width="14.5703125" style="1" bestFit="1" customWidth="1"/>
    <col min="1286" max="1286" width="14.140625" style="1" bestFit="1" customWidth="1"/>
    <col min="1287" max="1533" width="8.85546875" style="1"/>
    <col min="1534" max="1534" width="71.28515625" style="1" bestFit="1" customWidth="1"/>
    <col min="1535" max="1536" width="11.5703125" style="1" bestFit="1" customWidth="1"/>
    <col min="1537" max="1538" width="12.140625" style="1" bestFit="1" customWidth="1"/>
    <col min="1539" max="1539" width="13.5703125" style="1" bestFit="1" customWidth="1"/>
    <col min="1540" max="1540" width="13" style="1" bestFit="1" customWidth="1"/>
    <col min="1541" max="1541" width="14.5703125" style="1" bestFit="1" customWidth="1"/>
    <col min="1542" max="1542" width="14.140625" style="1" bestFit="1" customWidth="1"/>
    <col min="1543" max="1789" width="8.85546875" style="1"/>
    <col min="1790" max="1790" width="71.28515625" style="1" bestFit="1" customWidth="1"/>
    <col min="1791" max="1792" width="11.5703125" style="1" bestFit="1" customWidth="1"/>
    <col min="1793" max="1794" width="12.140625" style="1" bestFit="1" customWidth="1"/>
    <col min="1795" max="1795" width="13.5703125" style="1" bestFit="1" customWidth="1"/>
    <col min="1796" max="1796" width="13" style="1" bestFit="1" customWidth="1"/>
    <col min="1797" max="1797" width="14.5703125" style="1" bestFit="1" customWidth="1"/>
    <col min="1798" max="1798" width="14.140625" style="1" bestFit="1" customWidth="1"/>
    <col min="1799" max="2045" width="8.85546875" style="1"/>
    <col min="2046" max="2046" width="71.28515625" style="1" bestFit="1" customWidth="1"/>
    <col min="2047" max="2048" width="11.5703125" style="1" bestFit="1" customWidth="1"/>
    <col min="2049" max="2050" width="12.140625" style="1" bestFit="1" customWidth="1"/>
    <col min="2051" max="2051" width="13.5703125" style="1" bestFit="1" customWidth="1"/>
    <col min="2052" max="2052" width="13" style="1" bestFit="1" customWidth="1"/>
    <col min="2053" max="2053" width="14.5703125" style="1" bestFit="1" customWidth="1"/>
    <col min="2054" max="2054" width="14.140625" style="1" bestFit="1" customWidth="1"/>
    <col min="2055" max="2301" width="8.85546875" style="1"/>
    <col min="2302" max="2302" width="71.28515625" style="1" bestFit="1" customWidth="1"/>
    <col min="2303" max="2304" width="11.5703125" style="1" bestFit="1" customWidth="1"/>
    <col min="2305" max="2306" width="12.140625" style="1" bestFit="1" customWidth="1"/>
    <col min="2307" max="2307" width="13.5703125" style="1" bestFit="1" customWidth="1"/>
    <col min="2308" max="2308" width="13" style="1" bestFit="1" customWidth="1"/>
    <col min="2309" max="2309" width="14.5703125" style="1" bestFit="1" customWidth="1"/>
    <col min="2310" max="2310" width="14.140625" style="1" bestFit="1" customWidth="1"/>
    <col min="2311" max="2557" width="8.85546875" style="1"/>
    <col min="2558" max="2558" width="71.28515625" style="1" bestFit="1" customWidth="1"/>
    <col min="2559" max="2560" width="11.5703125" style="1" bestFit="1" customWidth="1"/>
    <col min="2561" max="2562" width="12.140625" style="1" bestFit="1" customWidth="1"/>
    <col min="2563" max="2563" width="13.5703125" style="1" bestFit="1" customWidth="1"/>
    <col min="2564" max="2564" width="13" style="1" bestFit="1" customWidth="1"/>
    <col min="2565" max="2565" width="14.5703125" style="1" bestFit="1" customWidth="1"/>
    <col min="2566" max="2566" width="14.140625" style="1" bestFit="1" customWidth="1"/>
    <col min="2567" max="2813" width="8.85546875" style="1"/>
    <col min="2814" max="2814" width="71.28515625" style="1" bestFit="1" customWidth="1"/>
    <col min="2815" max="2816" width="11.5703125" style="1" bestFit="1" customWidth="1"/>
    <col min="2817" max="2818" width="12.140625" style="1" bestFit="1" customWidth="1"/>
    <col min="2819" max="2819" width="13.5703125" style="1" bestFit="1" customWidth="1"/>
    <col min="2820" max="2820" width="13" style="1" bestFit="1" customWidth="1"/>
    <col min="2821" max="2821" width="14.5703125" style="1" bestFit="1" customWidth="1"/>
    <col min="2822" max="2822" width="14.140625" style="1" bestFit="1" customWidth="1"/>
    <col min="2823" max="3069" width="8.85546875" style="1"/>
    <col min="3070" max="3070" width="71.28515625" style="1" bestFit="1" customWidth="1"/>
    <col min="3071" max="3072" width="11.5703125" style="1" bestFit="1" customWidth="1"/>
    <col min="3073" max="3074" width="12.140625" style="1" bestFit="1" customWidth="1"/>
    <col min="3075" max="3075" width="13.5703125" style="1" bestFit="1" customWidth="1"/>
    <col min="3076" max="3076" width="13" style="1" bestFit="1" customWidth="1"/>
    <col min="3077" max="3077" width="14.5703125" style="1" bestFit="1" customWidth="1"/>
    <col min="3078" max="3078" width="14.140625" style="1" bestFit="1" customWidth="1"/>
    <col min="3079" max="3325" width="8.85546875" style="1"/>
    <col min="3326" max="3326" width="71.28515625" style="1" bestFit="1" customWidth="1"/>
    <col min="3327" max="3328" width="11.5703125" style="1" bestFit="1" customWidth="1"/>
    <col min="3329" max="3330" width="12.140625" style="1" bestFit="1" customWidth="1"/>
    <col min="3331" max="3331" width="13.5703125" style="1" bestFit="1" customWidth="1"/>
    <col min="3332" max="3332" width="13" style="1" bestFit="1" customWidth="1"/>
    <col min="3333" max="3333" width="14.5703125" style="1" bestFit="1" customWidth="1"/>
    <col min="3334" max="3334" width="14.140625" style="1" bestFit="1" customWidth="1"/>
    <col min="3335" max="3581" width="8.85546875" style="1"/>
    <col min="3582" max="3582" width="71.28515625" style="1" bestFit="1" customWidth="1"/>
    <col min="3583" max="3584" width="11.5703125" style="1" bestFit="1" customWidth="1"/>
    <col min="3585" max="3586" width="12.140625" style="1" bestFit="1" customWidth="1"/>
    <col min="3587" max="3587" width="13.5703125" style="1" bestFit="1" customWidth="1"/>
    <col min="3588" max="3588" width="13" style="1" bestFit="1" customWidth="1"/>
    <col min="3589" max="3589" width="14.5703125" style="1" bestFit="1" customWidth="1"/>
    <col min="3590" max="3590" width="14.140625" style="1" bestFit="1" customWidth="1"/>
    <col min="3591" max="3837" width="8.85546875" style="1"/>
    <col min="3838" max="3838" width="71.28515625" style="1" bestFit="1" customWidth="1"/>
    <col min="3839" max="3840" width="11.5703125" style="1" bestFit="1" customWidth="1"/>
    <col min="3841" max="3842" width="12.140625" style="1" bestFit="1" customWidth="1"/>
    <col min="3843" max="3843" width="13.5703125" style="1" bestFit="1" customWidth="1"/>
    <col min="3844" max="3844" width="13" style="1" bestFit="1" customWidth="1"/>
    <col min="3845" max="3845" width="14.5703125" style="1" bestFit="1" customWidth="1"/>
    <col min="3846" max="3846" width="14.140625" style="1" bestFit="1" customWidth="1"/>
    <col min="3847" max="4093" width="8.85546875" style="1"/>
    <col min="4094" max="4094" width="71.28515625" style="1" bestFit="1" customWidth="1"/>
    <col min="4095" max="4096" width="11.5703125" style="1" bestFit="1" customWidth="1"/>
    <col min="4097" max="4098" width="12.140625" style="1" bestFit="1" customWidth="1"/>
    <col min="4099" max="4099" width="13.5703125" style="1" bestFit="1" customWidth="1"/>
    <col min="4100" max="4100" width="13" style="1" bestFit="1" customWidth="1"/>
    <col min="4101" max="4101" width="14.5703125" style="1" bestFit="1" customWidth="1"/>
    <col min="4102" max="4102" width="14.140625" style="1" bestFit="1" customWidth="1"/>
    <col min="4103" max="4349" width="8.85546875" style="1"/>
    <col min="4350" max="4350" width="71.28515625" style="1" bestFit="1" customWidth="1"/>
    <col min="4351" max="4352" width="11.5703125" style="1" bestFit="1" customWidth="1"/>
    <col min="4353" max="4354" width="12.140625" style="1" bestFit="1" customWidth="1"/>
    <col min="4355" max="4355" width="13.5703125" style="1" bestFit="1" customWidth="1"/>
    <col min="4356" max="4356" width="13" style="1" bestFit="1" customWidth="1"/>
    <col min="4357" max="4357" width="14.5703125" style="1" bestFit="1" customWidth="1"/>
    <col min="4358" max="4358" width="14.140625" style="1" bestFit="1" customWidth="1"/>
    <col min="4359" max="4605" width="8.85546875" style="1"/>
    <col min="4606" max="4606" width="71.28515625" style="1" bestFit="1" customWidth="1"/>
    <col min="4607" max="4608" width="11.5703125" style="1" bestFit="1" customWidth="1"/>
    <col min="4609" max="4610" width="12.140625" style="1" bestFit="1" customWidth="1"/>
    <col min="4611" max="4611" width="13.5703125" style="1" bestFit="1" customWidth="1"/>
    <col min="4612" max="4612" width="13" style="1" bestFit="1" customWidth="1"/>
    <col min="4613" max="4613" width="14.5703125" style="1" bestFit="1" customWidth="1"/>
    <col min="4614" max="4614" width="14.140625" style="1" bestFit="1" customWidth="1"/>
    <col min="4615" max="4861" width="8.85546875" style="1"/>
    <col min="4862" max="4862" width="71.28515625" style="1" bestFit="1" customWidth="1"/>
    <col min="4863" max="4864" width="11.5703125" style="1" bestFit="1" customWidth="1"/>
    <col min="4865" max="4866" width="12.140625" style="1" bestFit="1" customWidth="1"/>
    <col min="4867" max="4867" width="13.5703125" style="1" bestFit="1" customWidth="1"/>
    <col min="4868" max="4868" width="13" style="1" bestFit="1" customWidth="1"/>
    <col min="4869" max="4869" width="14.5703125" style="1" bestFit="1" customWidth="1"/>
    <col min="4870" max="4870" width="14.140625" style="1" bestFit="1" customWidth="1"/>
    <col min="4871" max="5117" width="8.85546875" style="1"/>
    <col min="5118" max="5118" width="71.28515625" style="1" bestFit="1" customWidth="1"/>
    <col min="5119" max="5120" width="11.5703125" style="1" bestFit="1" customWidth="1"/>
    <col min="5121" max="5122" width="12.140625" style="1" bestFit="1" customWidth="1"/>
    <col min="5123" max="5123" width="13.5703125" style="1" bestFit="1" customWidth="1"/>
    <col min="5124" max="5124" width="13" style="1" bestFit="1" customWidth="1"/>
    <col min="5125" max="5125" width="14.5703125" style="1" bestFit="1" customWidth="1"/>
    <col min="5126" max="5126" width="14.140625" style="1" bestFit="1" customWidth="1"/>
    <col min="5127" max="5373" width="8.85546875" style="1"/>
    <col min="5374" max="5374" width="71.28515625" style="1" bestFit="1" customWidth="1"/>
    <col min="5375" max="5376" width="11.5703125" style="1" bestFit="1" customWidth="1"/>
    <col min="5377" max="5378" width="12.140625" style="1" bestFit="1" customWidth="1"/>
    <col min="5379" max="5379" width="13.5703125" style="1" bestFit="1" customWidth="1"/>
    <col min="5380" max="5380" width="13" style="1" bestFit="1" customWidth="1"/>
    <col min="5381" max="5381" width="14.5703125" style="1" bestFit="1" customWidth="1"/>
    <col min="5382" max="5382" width="14.140625" style="1" bestFit="1" customWidth="1"/>
    <col min="5383" max="5629" width="8.85546875" style="1"/>
    <col min="5630" max="5630" width="71.28515625" style="1" bestFit="1" customWidth="1"/>
    <col min="5631" max="5632" width="11.5703125" style="1" bestFit="1" customWidth="1"/>
    <col min="5633" max="5634" width="12.140625" style="1" bestFit="1" customWidth="1"/>
    <col min="5635" max="5635" width="13.5703125" style="1" bestFit="1" customWidth="1"/>
    <col min="5636" max="5636" width="13" style="1" bestFit="1" customWidth="1"/>
    <col min="5637" max="5637" width="14.5703125" style="1" bestFit="1" customWidth="1"/>
    <col min="5638" max="5638" width="14.140625" style="1" bestFit="1" customWidth="1"/>
    <col min="5639" max="5885" width="8.85546875" style="1"/>
    <col min="5886" max="5886" width="71.28515625" style="1" bestFit="1" customWidth="1"/>
    <col min="5887" max="5888" width="11.5703125" style="1" bestFit="1" customWidth="1"/>
    <col min="5889" max="5890" width="12.140625" style="1" bestFit="1" customWidth="1"/>
    <col min="5891" max="5891" width="13.5703125" style="1" bestFit="1" customWidth="1"/>
    <col min="5892" max="5892" width="13" style="1" bestFit="1" customWidth="1"/>
    <col min="5893" max="5893" width="14.5703125" style="1" bestFit="1" customWidth="1"/>
    <col min="5894" max="5894" width="14.140625" style="1" bestFit="1" customWidth="1"/>
    <col min="5895" max="6141" width="8.85546875" style="1"/>
    <col min="6142" max="6142" width="71.28515625" style="1" bestFit="1" customWidth="1"/>
    <col min="6143" max="6144" width="11.5703125" style="1" bestFit="1" customWidth="1"/>
    <col min="6145" max="6146" width="12.140625" style="1" bestFit="1" customWidth="1"/>
    <col min="6147" max="6147" width="13.5703125" style="1" bestFit="1" customWidth="1"/>
    <col min="6148" max="6148" width="13" style="1" bestFit="1" customWidth="1"/>
    <col min="6149" max="6149" width="14.5703125" style="1" bestFit="1" customWidth="1"/>
    <col min="6150" max="6150" width="14.140625" style="1" bestFit="1" customWidth="1"/>
    <col min="6151" max="6397" width="8.85546875" style="1"/>
    <col min="6398" max="6398" width="71.28515625" style="1" bestFit="1" customWidth="1"/>
    <col min="6399" max="6400" width="11.5703125" style="1" bestFit="1" customWidth="1"/>
    <col min="6401" max="6402" width="12.140625" style="1" bestFit="1" customWidth="1"/>
    <col min="6403" max="6403" width="13.5703125" style="1" bestFit="1" customWidth="1"/>
    <col min="6404" max="6404" width="13" style="1" bestFit="1" customWidth="1"/>
    <col min="6405" max="6405" width="14.5703125" style="1" bestFit="1" customWidth="1"/>
    <col min="6406" max="6406" width="14.140625" style="1" bestFit="1" customWidth="1"/>
    <col min="6407" max="6653" width="8.85546875" style="1"/>
    <col min="6654" max="6654" width="71.28515625" style="1" bestFit="1" customWidth="1"/>
    <col min="6655" max="6656" width="11.5703125" style="1" bestFit="1" customWidth="1"/>
    <col min="6657" max="6658" width="12.140625" style="1" bestFit="1" customWidth="1"/>
    <col min="6659" max="6659" width="13.5703125" style="1" bestFit="1" customWidth="1"/>
    <col min="6660" max="6660" width="13" style="1" bestFit="1" customWidth="1"/>
    <col min="6661" max="6661" width="14.5703125" style="1" bestFit="1" customWidth="1"/>
    <col min="6662" max="6662" width="14.140625" style="1" bestFit="1" customWidth="1"/>
    <col min="6663" max="6909" width="8.85546875" style="1"/>
    <col min="6910" max="6910" width="71.28515625" style="1" bestFit="1" customWidth="1"/>
    <col min="6911" max="6912" width="11.5703125" style="1" bestFit="1" customWidth="1"/>
    <col min="6913" max="6914" width="12.140625" style="1" bestFit="1" customWidth="1"/>
    <col min="6915" max="6915" width="13.5703125" style="1" bestFit="1" customWidth="1"/>
    <col min="6916" max="6916" width="13" style="1" bestFit="1" customWidth="1"/>
    <col min="6917" max="6917" width="14.5703125" style="1" bestFit="1" customWidth="1"/>
    <col min="6918" max="6918" width="14.140625" style="1" bestFit="1" customWidth="1"/>
    <col min="6919" max="7165" width="8.85546875" style="1"/>
    <col min="7166" max="7166" width="71.28515625" style="1" bestFit="1" customWidth="1"/>
    <col min="7167" max="7168" width="11.5703125" style="1" bestFit="1" customWidth="1"/>
    <col min="7169" max="7170" width="12.140625" style="1" bestFit="1" customWidth="1"/>
    <col min="7171" max="7171" width="13.5703125" style="1" bestFit="1" customWidth="1"/>
    <col min="7172" max="7172" width="13" style="1" bestFit="1" customWidth="1"/>
    <col min="7173" max="7173" width="14.5703125" style="1" bestFit="1" customWidth="1"/>
    <col min="7174" max="7174" width="14.140625" style="1" bestFit="1" customWidth="1"/>
    <col min="7175" max="7421" width="8.85546875" style="1"/>
    <col min="7422" max="7422" width="71.28515625" style="1" bestFit="1" customWidth="1"/>
    <col min="7423" max="7424" width="11.5703125" style="1" bestFit="1" customWidth="1"/>
    <col min="7425" max="7426" width="12.140625" style="1" bestFit="1" customWidth="1"/>
    <col min="7427" max="7427" width="13.5703125" style="1" bestFit="1" customWidth="1"/>
    <col min="7428" max="7428" width="13" style="1" bestFit="1" customWidth="1"/>
    <col min="7429" max="7429" width="14.5703125" style="1" bestFit="1" customWidth="1"/>
    <col min="7430" max="7430" width="14.140625" style="1" bestFit="1" customWidth="1"/>
    <col min="7431" max="7677" width="8.85546875" style="1"/>
    <col min="7678" max="7678" width="71.28515625" style="1" bestFit="1" customWidth="1"/>
    <col min="7679" max="7680" width="11.5703125" style="1" bestFit="1" customWidth="1"/>
    <col min="7681" max="7682" width="12.140625" style="1" bestFit="1" customWidth="1"/>
    <col min="7683" max="7683" width="13.5703125" style="1" bestFit="1" customWidth="1"/>
    <col min="7684" max="7684" width="13" style="1" bestFit="1" customWidth="1"/>
    <col min="7685" max="7685" width="14.5703125" style="1" bestFit="1" customWidth="1"/>
    <col min="7686" max="7686" width="14.140625" style="1" bestFit="1" customWidth="1"/>
    <col min="7687" max="7933" width="8.85546875" style="1"/>
    <col min="7934" max="7934" width="71.28515625" style="1" bestFit="1" customWidth="1"/>
    <col min="7935" max="7936" width="11.5703125" style="1" bestFit="1" customWidth="1"/>
    <col min="7937" max="7938" width="12.140625" style="1" bestFit="1" customWidth="1"/>
    <col min="7939" max="7939" width="13.5703125" style="1" bestFit="1" customWidth="1"/>
    <col min="7940" max="7940" width="13" style="1" bestFit="1" customWidth="1"/>
    <col min="7941" max="7941" width="14.5703125" style="1" bestFit="1" customWidth="1"/>
    <col min="7942" max="7942" width="14.140625" style="1" bestFit="1" customWidth="1"/>
    <col min="7943" max="8189" width="8.85546875" style="1"/>
    <col min="8190" max="8190" width="71.28515625" style="1" bestFit="1" customWidth="1"/>
    <col min="8191" max="8192" width="11.5703125" style="1" bestFit="1" customWidth="1"/>
    <col min="8193" max="8194" width="12.140625" style="1" bestFit="1" customWidth="1"/>
    <col min="8195" max="8195" width="13.5703125" style="1" bestFit="1" customWidth="1"/>
    <col min="8196" max="8196" width="13" style="1" bestFit="1" customWidth="1"/>
    <col min="8197" max="8197" width="14.5703125" style="1" bestFit="1" customWidth="1"/>
    <col min="8198" max="8198" width="14.140625" style="1" bestFit="1" customWidth="1"/>
    <col min="8199" max="8445" width="8.85546875" style="1"/>
    <col min="8446" max="8446" width="71.28515625" style="1" bestFit="1" customWidth="1"/>
    <col min="8447" max="8448" width="11.5703125" style="1" bestFit="1" customWidth="1"/>
    <col min="8449" max="8450" width="12.140625" style="1" bestFit="1" customWidth="1"/>
    <col min="8451" max="8451" width="13.5703125" style="1" bestFit="1" customWidth="1"/>
    <col min="8452" max="8452" width="13" style="1" bestFit="1" customWidth="1"/>
    <col min="8453" max="8453" width="14.5703125" style="1" bestFit="1" customWidth="1"/>
    <col min="8454" max="8454" width="14.140625" style="1" bestFit="1" customWidth="1"/>
    <col min="8455" max="8701" width="8.85546875" style="1"/>
    <col min="8702" max="8702" width="71.28515625" style="1" bestFit="1" customWidth="1"/>
    <col min="8703" max="8704" width="11.5703125" style="1" bestFit="1" customWidth="1"/>
    <col min="8705" max="8706" width="12.140625" style="1" bestFit="1" customWidth="1"/>
    <col min="8707" max="8707" width="13.5703125" style="1" bestFit="1" customWidth="1"/>
    <col min="8708" max="8708" width="13" style="1" bestFit="1" customWidth="1"/>
    <col min="8709" max="8709" width="14.5703125" style="1" bestFit="1" customWidth="1"/>
    <col min="8710" max="8710" width="14.140625" style="1" bestFit="1" customWidth="1"/>
    <col min="8711" max="8957" width="8.85546875" style="1"/>
    <col min="8958" max="8958" width="71.28515625" style="1" bestFit="1" customWidth="1"/>
    <col min="8959" max="8960" width="11.5703125" style="1" bestFit="1" customWidth="1"/>
    <col min="8961" max="8962" width="12.140625" style="1" bestFit="1" customWidth="1"/>
    <col min="8963" max="8963" width="13.5703125" style="1" bestFit="1" customWidth="1"/>
    <col min="8964" max="8964" width="13" style="1" bestFit="1" customWidth="1"/>
    <col min="8965" max="8965" width="14.5703125" style="1" bestFit="1" customWidth="1"/>
    <col min="8966" max="8966" width="14.140625" style="1" bestFit="1" customWidth="1"/>
    <col min="8967" max="9213" width="8.85546875" style="1"/>
    <col min="9214" max="9214" width="71.28515625" style="1" bestFit="1" customWidth="1"/>
    <col min="9215" max="9216" width="11.5703125" style="1" bestFit="1" customWidth="1"/>
    <col min="9217" max="9218" width="12.140625" style="1" bestFit="1" customWidth="1"/>
    <col min="9219" max="9219" width="13.5703125" style="1" bestFit="1" customWidth="1"/>
    <col min="9220" max="9220" width="13" style="1" bestFit="1" customWidth="1"/>
    <col min="9221" max="9221" width="14.5703125" style="1" bestFit="1" customWidth="1"/>
    <col min="9222" max="9222" width="14.140625" style="1" bestFit="1" customWidth="1"/>
    <col min="9223" max="9469" width="8.85546875" style="1"/>
    <col min="9470" max="9470" width="71.28515625" style="1" bestFit="1" customWidth="1"/>
    <col min="9471" max="9472" width="11.5703125" style="1" bestFit="1" customWidth="1"/>
    <col min="9473" max="9474" width="12.140625" style="1" bestFit="1" customWidth="1"/>
    <col min="9475" max="9475" width="13.5703125" style="1" bestFit="1" customWidth="1"/>
    <col min="9476" max="9476" width="13" style="1" bestFit="1" customWidth="1"/>
    <col min="9477" max="9477" width="14.5703125" style="1" bestFit="1" customWidth="1"/>
    <col min="9478" max="9478" width="14.140625" style="1" bestFit="1" customWidth="1"/>
    <col min="9479" max="9725" width="8.85546875" style="1"/>
    <col min="9726" max="9726" width="71.28515625" style="1" bestFit="1" customWidth="1"/>
    <col min="9727" max="9728" width="11.5703125" style="1" bestFit="1" customWidth="1"/>
    <col min="9729" max="9730" width="12.140625" style="1" bestFit="1" customWidth="1"/>
    <col min="9731" max="9731" width="13.5703125" style="1" bestFit="1" customWidth="1"/>
    <col min="9732" max="9732" width="13" style="1" bestFit="1" customWidth="1"/>
    <col min="9733" max="9733" width="14.5703125" style="1" bestFit="1" customWidth="1"/>
    <col min="9734" max="9734" width="14.140625" style="1" bestFit="1" customWidth="1"/>
    <col min="9735" max="9981" width="8.85546875" style="1"/>
    <col min="9982" max="9982" width="71.28515625" style="1" bestFit="1" customWidth="1"/>
    <col min="9983" max="9984" width="11.5703125" style="1" bestFit="1" customWidth="1"/>
    <col min="9985" max="9986" width="12.140625" style="1" bestFit="1" customWidth="1"/>
    <col min="9987" max="9987" width="13.5703125" style="1" bestFit="1" customWidth="1"/>
    <col min="9988" max="9988" width="13" style="1" bestFit="1" customWidth="1"/>
    <col min="9989" max="9989" width="14.5703125" style="1" bestFit="1" customWidth="1"/>
    <col min="9990" max="9990" width="14.140625" style="1" bestFit="1" customWidth="1"/>
    <col min="9991" max="10237" width="8.85546875" style="1"/>
    <col min="10238" max="10238" width="71.28515625" style="1" bestFit="1" customWidth="1"/>
    <col min="10239" max="10240" width="11.5703125" style="1" bestFit="1" customWidth="1"/>
    <col min="10241" max="10242" width="12.140625" style="1" bestFit="1" customWidth="1"/>
    <col min="10243" max="10243" width="13.5703125" style="1" bestFit="1" customWidth="1"/>
    <col min="10244" max="10244" width="13" style="1" bestFit="1" customWidth="1"/>
    <col min="10245" max="10245" width="14.5703125" style="1" bestFit="1" customWidth="1"/>
    <col min="10246" max="10246" width="14.140625" style="1" bestFit="1" customWidth="1"/>
    <col min="10247" max="10493" width="8.85546875" style="1"/>
    <col min="10494" max="10494" width="71.28515625" style="1" bestFit="1" customWidth="1"/>
    <col min="10495" max="10496" width="11.5703125" style="1" bestFit="1" customWidth="1"/>
    <col min="10497" max="10498" width="12.140625" style="1" bestFit="1" customWidth="1"/>
    <col min="10499" max="10499" width="13.5703125" style="1" bestFit="1" customWidth="1"/>
    <col min="10500" max="10500" width="13" style="1" bestFit="1" customWidth="1"/>
    <col min="10501" max="10501" width="14.5703125" style="1" bestFit="1" customWidth="1"/>
    <col min="10502" max="10502" width="14.140625" style="1" bestFit="1" customWidth="1"/>
    <col min="10503" max="10749" width="8.85546875" style="1"/>
    <col min="10750" max="10750" width="71.28515625" style="1" bestFit="1" customWidth="1"/>
    <col min="10751" max="10752" width="11.5703125" style="1" bestFit="1" customWidth="1"/>
    <col min="10753" max="10754" width="12.140625" style="1" bestFit="1" customWidth="1"/>
    <col min="10755" max="10755" width="13.5703125" style="1" bestFit="1" customWidth="1"/>
    <col min="10756" max="10756" width="13" style="1" bestFit="1" customWidth="1"/>
    <col min="10757" max="10757" width="14.5703125" style="1" bestFit="1" customWidth="1"/>
    <col min="10758" max="10758" width="14.140625" style="1" bestFit="1" customWidth="1"/>
    <col min="10759" max="11005" width="8.85546875" style="1"/>
    <col min="11006" max="11006" width="71.28515625" style="1" bestFit="1" customWidth="1"/>
    <col min="11007" max="11008" width="11.5703125" style="1" bestFit="1" customWidth="1"/>
    <col min="11009" max="11010" width="12.140625" style="1" bestFit="1" customWidth="1"/>
    <col min="11011" max="11011" width="13.5703125" style="1" bestFit="1" customWidth="1"/>
    <col min="11012" max="11012" width="13" style="1" bestFit="1" customWidth="1"/>
    <col min="11013" max="11013" width="14.5703125" style="1" bestFit="1" customWidth="1"/>
    <col min="11014" max="11014" width="14.140625" style="1" bestFit="1" customWidth="1"/>
    <col min="11015" max="11261" width="8.85546875" style="1"/>
    <col min="11262" max="11262" width="71.28515625" style="1" bestFit="1" customWidth="1"/>
    <col min="11263" max="11264" width="11.5703125" style="1" bestFit="1" customWidth="1"/>
    <col min="11265" max="11266" width="12.140625" style="1" bestFit="1" customWidth="1"/>
    <col min="11267" max="11267" width="13.5703125" style="1" bestFit="1" customWidth="1"/>
    <col min="11268" max="11268" width="13" style="1" bestFit="1" customWidth="1"/>
    <col min="11269" max="11269" width="14.5703125" style="1" bestFit="1" customWidth="1"/>
    <col min="11270" max="11270" width="14.140625" style="1" bestFit="1" customWidth="1"/>
    <col min="11271" max="11517" width="8.85546875" style="1"/>
    <col min="11518" max="11518" width="71.28515625" style="1" bestFit="1" customWidth="1"/>
    <col min="11519" max="11520" width="11.5703125" style="1" bestFit="1" customWidth="1"/>
    <col min="11521" max="11522" width="12.140625" style="1" bestFit="1" customWidth="1"/>
    <col min="11523" max="11523" width="13.5703125" style="1" bestFit="1" customWidth="1"/>
    <col min="11524" max="11524" width="13" style="1" bestFit="1" customWidth="1"/>
    <col min="11525" max="11525" width="14.5703125" style="1" bestFit="1" customWidth="1"/>
    <col min="11526" max="11526" width="14.140625" style="1" bestFit="1" customWidth="1"/>
    <col min="11527" max="11773" width="8.85546875" style="1"/>
    <col min="11774" max="11774" width="71.28515625" style="1" bestFit="1" customWidth="1"/>
    <col min="11775" max="11776" width="11.5703125" style="1" bestFit="1" customWidth="1"/>
    <col min="11777" max="11778" width="12.140625" style="1" bestFit="1" customWidth="1"/>
    <col min="11779" max="11779" width="13.5703125" style="1" bestFit="1" customWidth="1"/>
    <col min="11780" max="11780" width="13" style="1" bestFit="1" customWidth="1"/>
    <col min="11781" max="11781" width="14.5703125" style="1" bestFit="1" customWidth="1"/>
    <col min="11782" max="11782" width="14.140625" style="1" bestFit="1" customWidth="1"/>
    <col min="11783" max="12029" width="8.85546875" style="1"/>
    <col min="12030" max="12030" width="71.28515625" style="1" bestFit="1" customWidth="1"/>
    <col min="12031" max="12032" width="11.5703125" style="1" bestFit="1" customWidth="1"/>
    <col min="12033" max="12034" width="12.140625" style="1" bestFit="1" customWidth="1"/>
    <col min="12035" max="12035" width="13.5703125" style="1" bestFit="1" customWidth="1"/>
    <col min="12036" max="12036" width="13" style="1" bestFit="1" customWidth="1"/>
    <col min="12037" max="12037" width="14.5703125" style="1" bestFit="1" customWidth="1"/>
    <col min="12038" max="12038" width="14.140625" style="1" bestFit="1" customWidth="1"/>
    <col min="12039" max="12285" width="8.85546875" style="1"/>
    <col min="12286" max="12286" width="71.28515625" style="1" bestFit="1" customWidth="1"/>
    <col min="12287" max="12288" width="11.5703125" style="1" bestFit="1" customWidth="1"/>
    <col min="12289" max="12290" width="12.140625" style="1" bestFit="1" customWidth="1"/>
    <col min="12291" max="12291" width="13.5703125" style="1" bestFit="1" customWidth="1"/>
    <col min="12292" max="12292" width="13" style="1" bestFit="1" customWidth="1"/>
    <col min="12293" max="12293" width="14.5703125" style="1" bestFit="1" customWidth="1"/>
    <col min="12294" max="12294" width="14.140625" style="1" bestFit="1" customWidth="1"/>
    <col min="12295" max="12541" width="8.85546875" style="1"/>
    <col min="12542" max="12542" width="71.28515625" style="1" bestFit="1" customWidth="1"/>
    <col min="12543" max="12544" width="11.5703125" style="1" bestFit="1" customWidth="1"/>
    <col min="12545" max="12546" width="12.140625" style="1" bestFit="1" customWidth="1"/>
    <col min="12547" max="12547" width="13.5703125" style="1" bestFit="1" customWidth="1"/>
    <col min="12548" max="12548" width="13" style="1" bestFit="1" customWidth="1"/>
    <col min="12549" max="12549" width="14.5703125" style="1" bestFit="1" customWidth="1"/>
    <col min="12550" max="12550" width="14.140625" style="1" bestFit="1" customWidth="1"/>
    <col min="12551" max="12797" width="8.85546875" style="1"/>
    <col min="12798" max="12798" width="71.28515625" style="1" bestFit="1" customWidth="1"/>
    <col min="12799" max="12800" width="11.5703125" style="1" bestFit="1" customWidth="1"/>
    <col min="12801" max="12802" width="12.140625" style="1" bestFit="1" customWidth="1"/>
    <col min="12803" max="12803" width="13.5703125" style="1" bestFit="1" customWidth="1"/>
    <col min="12804" max="12804" width="13" style="1" bestFit="1" customWidth="1"/>
    <col min="12805" max="12805" width="14.5703125" style="1" bestFit="1" customWidth="1"/>
    <col min="12806" max="12806" width="14.140625" style="1" bestFit="1" customWidth="1"/>
    <col min="12807" max="13053" width="8.85546875" style="1"/>
    <col min="13054" max="13054" width="71.28515625" style="1" bestFit="1" customWidth="1"/>
    <col min="13055" max="13056" width="11.5703125" style="1" bestFit="1" customWidth="1"/>
    <col min="13057" max="13058" width="12.140625" style="1" bestFit="1" customWidth="1"/>
    <col min="13059" max="13059" width="13.5703125" style="1" bestFit="1" customWidth="1"/>
    <col min="13060" max="13060" width="13" style="1" bestFit="1" customWidth="1"/>
    <col min="13061" max="13061" width="14.5703125" style="1" bestFit="1" customWidth="1"/>
    <col min="13062" max="13062" width="14.140625" style="1" bestFit="1" customWidth="1"/>
    <col min="13063" max="13309" width="8.85546875" style="1"/>
    <col min="13310" max="13310" width="71.28515625" style="1" bestFit="1" customWidth="1"/>
    <col min="13311" max="13312" width="11.5703125" style="1" bestFit="1" customWidth="1"/>
    <col min="13313" max="13314" width="12.140625" style="1" bestFit="1" customWidth="1"/>
    <col min="13315" max="13315" width="13.5703125" style="1" bestFit="1" customWidth="1"/>
    <col min="13316" max="13316" width="13" style="1" bestFit="1" customWidth="1"/>
    <col min="13317" max="13317" width="14.5703125" style="1" bestFit="1" customWidth="1"/>
    <col min="13318" max="13318" width="14.140625" style="1" bestFit="1" customWidth="1"/>
    <col min="13319" max="13565" width="8.85546875" style="1"/>
    <col min="13566" max="13566" width="71.28515625" style="1" bestFit="1" customWidth="1"/>
    <col min="13567" max="13568" width="11.5703125" style="1" bestFit="1" customWidth="1"/>
    <col min="13569" max="13570" width="12.140625" style="1" bestFit="1" customWidth="1"/>
    <col min="13571" max="13571" width="13.5703125" style="1" bestFit="1" customWidth="1"/>
    <col min="13572" max="13572" width="13" style="1" bestFit="1" customWidth="1"/>
    <col min="13573" max="13573" width="14.5703125" style="1" bestFit="1" customWidth="1"/>
    <col min="13574" max="13574" width="14.140625" style="1" bestFit="1" customWidth="1"/>
    <col min="13575" max="13821" width="8.85546875" style="1"/>
    <col min="13822" max="13822" width="71.28515625" style="1" bestFit="1" customWidth="1"/>
    <col min="13823" max="13824" width="11.5703125" style="1" bestFit="1" customWidth="1"/>
    <col min="13825" max="13826" width="12.140625" style="1" bestFit="1" customWidth="1"/>
    <col min="13827" max="13827" width="13.5703125" style="1" bestFit="1" customWidth="1"/>
    <col min="13828" max="13828" width="13" style="1" bestFit="1" customWidth="1"/>
    <col min="13829" max="13829" width="14.5703125" style="1" bestFit="1" customWidth="1"/>
    <col min="13830" max="13830" width="14.140625" style="1" bestFit="1" customWidth="1"/>
    <col min="13831" max="14077" width="8.85546875" style="1"/>
    <col min="14078" max="14078" width="71.28515625" style="1" bestFit="1" customWidth="1"/>
    <col min="14079" max="14080" width="11.5703125" style="1" bestFit="1" customWidth="1"/>
    <col min="14081" max="14082" width="12.140625" style="1" bestFit="1" customWidth="1"/>
    <col min="14083" max="14083" width="13.5703125" style="1" bestFit="1" customWidth="1"/>
    <col min="14084" max="14084" width="13" style="1" bestFit="1" customWidth="1"/>
    <col min="14085" max="14085" width="14.5703125" style="1" bestFit="1" customWidth="1"/>
    <col min="14086" max="14086" width="14.140625" style="1" bestFit="1" customWidth="1"/>
    <col min="14087" max="14333" width="8.85546875" style="1"/>
    <col min="14334" max="14334" width="71.28515625" style="1" bestFit="1" customWidth="1"/>
    <col min="14335" max="14336" width="11.5703125" style="1" bestFit="1" customWidth="1"/>
    <col min="14337" max="14338" width="12.140625" style="1" bestFit="1" customWidth="1"/>
    <col min="14339" max="14339" width="13.5703125" style="1" bestFit="1" customWidth="1"/>
    <col min="14340" max="14340" width="13" style="1" bestFit="1" customWidth="1"/>
    <col min="14341" max="14341" width="14.5703125" style="1" bestFit="1" customWidth="1"/>
    <col min="14342" max="14342" width="14.140625" style="1" bestFit="1" customWidth="1"/>
    <col min="14343" max="14589" width="8.85546875" style="1"/>
    <col min="14590" max="14590" width="71.28515625" style="1" bestFit="1" customWidth="1"/>
    <col min="14591" max="14592" width="11.5703125" style="1" bestFit="1" customWidth="1"/>
    <col min="14593" max="14594" width="12.140625" style="1" bestFit="1" customWidth="1"/>
    <col min="14595" max="14595" width="13.5703125" style="1" bestFit="1" customWidth="1"/>
    <col min="14596" max="14596" width="13" style="1" bestFit="1" customWidth="1"/>
    <col min="14597" max="14597" width="14.5703125" style="1" bestFit="1" customWidth="1"/>
    <col min="14598" max="14598" width="14.140625" style="1" bestFit="1" customWidth="1"/>
    <col min="14599" max="14845" width="8.85546875" style="1"/>
    <col min="14846" max="14846" width="71.28515625" style="1" bestFit="1" customWidth="1"/>
    <col min="14847" max="14848" width="11.5703125" style="1" bestFit="1" customWidth="1"/>
    <col min="14849" max="14850" width="12.140625" style="1" bestFit="1" customWidth="1"/>
    <col min="14851" max="14851" width="13.5703125" style="1" bestFit="1" customWidth="1"/>
    <col min="14852" max="14852" width="13" style="1" bestFit="1" customWidth="1"/>
    <col min="14853" max="14853" width="14.5703125" style="1" bestFit="1" customWidth="1"/>
    <col min="14854" max="14854" width="14.140625" style="1" bestFit="1" customWidth="1"/>
    <col min="14855" max="15101" width="8.85546875" style="1"/>
    <col min="15102" max="15102" width="71.28515625" style="1" bestFit="1" customWidth="1"/>
    <col min="15103" max="15104" width="11.5703125" style="1" bestFit="1" customWidth="1"/>
    <col min="15105" max="15106" width="12.140625" style="1" bestFit="1" customWidth="1"/>
    <col min="15107" max="15107" width="13.5703125" style="1" bestFit="1" customWidth="1"/>
    <col min="15108" max="15108" width="13" style="1" bestFit="1" customWidth="1"/>
    <col min="15109" max="15109" width="14.5703125" style="1" bestFit="1" customWidth="1"/>
    <col min="15110" max="15110" width="14.140625" style="1" bestFit="1" customWidth="1"/>
    <col min="15111" max="15357" width="8.85546875" style="1"/>
    <col min="15358" max="15358" width="71.28515625" style="1" bestFit="1" customWidth="1"/>
    <col min="15359" max="15360" width="11.5703125" style="1" bestFit="1" customWidth="1"/>
    <col min="15361" max="15362" width="12.140625" style="1" bestFit="1" customWidth="1"/>
    <col min="15363" max="15363" width="13.5703125" style="1" bestFit="1" customWidth="1"/>
    <col min="15364" max="15364" width="13" style="1" bestFit="1" customWidth="1"/>
    <col min="15365" max="15365" width="14.5703125" style="1" bestFit="1" customWidth="1"/>
    <col min="15366" max="15366" width="14.140625" style="1" bestFit="1" customWidth="1"/>
    <col min="15367" max="15613" width="8.85546875" style="1"/>
    <col min="15614" max="15614" width="71.28515625" style="1" bestFit="1" customWidth="1"/>
    <col min="15615" max="15616" width="11.5703125" style="1" bestFit="1" customWidth="1"/>
    <col min="15617" max="15618" width="12.140625" style="1" bestFit="1" customWidth="1"/>
    <col min="15619" max="15619" width="13.5703125" style="1" bestFit="1" customWidth="1"/>
    <col min="15620" max="15620" width="13" style="1" bestFit="1" customWidth="1"/>
    <col min="15621" max="15621" width="14.5703125" style="1" bestFit="1" customWidth="1"/>
    <col min="15622" max="15622" width="14.140625" style="1" bestFit="1" customWidth="1"/>
    <col min="15623" max="15869" width="8.85546875" style="1"/>
    <col min="15870" max="15870" width="71.28515625" style="1" bestFit="1" customWidth="1"/>
    <col min="15871" max="15872" width="11.5703125" style="1" bestFit="1" customWidth="1"/>
    <col min="15873" max="15874" width="12.140625" style="1" bestFit="1" customWidth="1"/>
    <col min="15875" max="15875" width="13.5703125" style="1" bestFit="1" customWidth="1"/>
    <col min="15876" max="15876" width="13" style="1" bestFit="1" customWidth="1"/>
    <col min="15877" max="15877" width="14.5703125" style="1" bestFit="1" customWidth="1"/>
    <col min="15878" max="15878" width="14.140625" style="1" bestFit="1" customWidth="1"/>
    <col min="15879" max="16125" width="8.85546875" style="1"/>
    <col min="16126" max="16126" width="71.28515625" style="1" bestFit="1" customWidth="1"/>
    <col min="16127" max="16128" width="11.5703125" style="1" bestFit="1" customWidth="1"/>
    <col min="16129" max="16130" width="12.140625" style="1" bestFit="1" customWidth="1"/>
    <col min="16131" max="16131" width="13.5703125" style="1" bestFit="1" customWidth="1"/>
    <col min="16132" max="16132" width="13" style="1" bestFit="1" customWidth="1"/>
    <col min="16133" max="16133" width="14.5703125" style="1" bestFit="1" customWidth="1"/>
    <col min="16134" max="16134" width="14.140625" style="1" bestFit="1" customWidth="1"/>
    <col min="16135" max="16384" width="8.85546875" style="1"/>
  </cols>
  <sheetData>
    <row r="1" spans="1:10" ht="21" customHeight="1" x14ac:dyDescent="0.45">
      <c r="A1" s="2" t="s">
        <v>0</v>
      </c>
    </row>
    <row r="3" spans="1:10" ht="13.15" x14ac:dyDescent="0.25">
      <c r="A3" s="3" t="s">
        <v>37</v>
      </c>
    </row>
    <row r="4" spans="1:10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10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10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10" ht="13.9" x14ac:dyDescent="0.25">
      <c r="A7" s="11" t="s">
        <v>6</v>
      </c>
      <c r="B7" s="12">
        <f>SUM(B8:B18)</f>
        <v>2021</v>
      </c>
      <c r="C7" s="13">
        <f>SUM(C8:C18)</f>
        <v>9710</v>
      </c>
      <c r="D7" s="12">
        <f>SUM(D8:D18)</f>
        <v>1760.6859846115112</v>
      </c>
      <c r="E7" s="13">
        <f>SUM(E8:E18)</f>
        <v>8267.3566131591797</v>
      </c>
      <c r="F7" s="27">
        <f>(D7-B7)</f>
        <v>-260.31401538848877</v>
      </c>
      <c r="G7" s="29">
        <f>E7-C7</f>
        <v>-1442.6433868408203</v>
      </c>
      <c r="I7" s="34"/>
      <c r="J7" s="34"/>
    </row>
    <row r="8" spans="1:10" ht="13.9" x14ac:dyDescent="0.25">
      <c r="A8" s="14" t="s">
        <v>7</v>
      </c>
      <c r="B8" s="15">
        <v>82</v>
      </c>
      <c r="C8" s="16">
        <v>454</v>
      </c>
      <c r="D8" s="15">
        <v>91.335433959960938</v>
      </c>
      <c r="E8" s="16">
        <v>343.62448120117187</v>
      </c>
      <c r="F8" s="25">
        <f t="shared" ref="F8:F21" si="0">(D8-B8)</f>
        <v>9.3354339599609375</v>
      </c>
      <c r="G8" s="25">
        <f t="shared" ref="G8:G21" si="1">E8-C8</f>
        <v>-110.37551879882813</v>
      </c>
      <c r="I8" s="34"/>
      <c r="J8" s="34"/>
    </row>
    <row r="9" spans="1:10" ht="13.9" x14ac:dyDescent="0.25">
      <c r="A9" s="14" t="s">
        <v>8</v>
      </c>
      <c r="B9" s="15">
        <v>136</v>
      </c>
      <c r="C9" s="16">
        <v>1179</v>
      </c>
      <c r="D9" s="15">
        <v>136.54705810546875</v>
      </c>
      <c r="E9" s="16">
        <v>1120.8333740234375</v>
      </c>
      <c r="F9" s="25">
        <f t="shared" si="0"/>
        <v>0.54705810546875</v>
      </c>
      <c r="G9" s="25">
        <f t="shared" si="1"/>
        <v>-58.1666259765625</v>
      </c>
      <c r="I9" s="34"/>
      <c r="J9" s="34"/>
    </row>
    <row r="10" spans="1:10" ht="13.9" x14ac:dyDescent="0.25">
      <c r="A10" s="14" t="s">
        <v>9</v>
      </c>
      <c r="B10" s="15">
        <v>75</v>
      </c>
      <c r="C10" s="16">
        <v>376</v>
      </c>
      <c r="D10" s="15">
        <v>73.659713745117187</v>
      </c>
      <c r="E10" s="16">
        <v>408.60519409179687</v>
      </c>
      <c r="F10" s="25">
        <f t="shared" si="0"/>
        <v>-1.3402862548828125</v>
      </c>
      <c r="G10" s="25">
        <f t="shared" si="1"/>
        <v>32.605194091796875</v>
      </c>
      <c r="I10" s="34"/>
      <c r="J10" s="34"/>
    </row>
    <row r="11" spans="1:10" ht="13.9" x14ac:dyDescent="0.25">
      <c r="A11" s="14" t="s">
        <v>10</v>
      </c>
      <c r="B11" s="15">
        <v>8</v>
      </c>
      <c r="C11" s="16">
        <v>249</v>
      </c>
      <c r="D11" s="15">
        <v>9.2135114669799805</v>
      </c>
      <c r="E11" s="16">
        <v>164.4228515625</v>
      </c>
      <c r="F11" s="25">
        <f t="shared" si="0"/>
        <v>1.2135114669799805</v>
      </c>
      <c r="G11" s="25">
        <f t="shared" si="1"/>
        <v>-84.5771484375</v>
      </c>
      <c r="I11" s="34"/>
      <c r="J11" s="34"/>
    </row>
    <row r="12" spans="1:10" ht="13.9" x14ac:dyDescent="0.25">
      <c r="A12" s="14" t="s">
        <v>11</v>
      </c>
      <c r="B12" s="15">
        <v>20</v>
      </c>
      <c r="C12" s="16">
        <v>150</v>
      </c>
      <c r="D12" s="15">
        <v>24.293342590332031</v>
      </c>
      <c r="E12" s="16">
        <v>163.93809509277344</v>
      </c>
      <c r="F12" s="25">
        <f t="shared" si="0"/>
        <v>4.2933425903320312</v>
      </c>
      <c r="G12" s="25">
        <f t="shared" si="1"/>
        <v>13.938095092773437</v>
      </c>
      <c r="I12" s="34"/>
      <c r="J12" s="34"/>
    </row>
    <row r="13" spans="1:10" ht="13.9" x14ac:dyDescent="0.25">
      <c r="A13" s="14" t="s">
        <v>12</v>
      </c>
      <c r="B13" s="15">
        <v>230</v>
      </c>
      <c r="C13" s="16">
        <v>1037</v>
      </c>
      <c r="D13" s="15">
        <v>201.06602478027344</v>
      </c>
      <c r="E13" s="16">
        <v>803.66851806640625</v>
      </c>
      <c r="F13" s="25">
        <f t="shared" si="0"/>
        <v>-28.933975219726563</v>
      </c>
      <c r="G13" s="25">
        <f t="shared" si="1"/>
        <v>-233.33148193359375</v>
      </c>
      <c r="I13" s="34"/>
      <c r="J13" s="34"/>
    </row>
    <row r="14" spans="1:10" ht="13.9" x14ac:dyDescent="0.25">
      <c r="A14" s="14" t="s">
        <v>13</v>
      </c>
      <c r="B14" s="15">
        <v>189</v>
      </c>
      <c r="C14" s="16">
        <v>701</v>
      </c>
      <c r="D14" s="15">
        <v>151.40676879882812</v>
      </c>
      <c r="E14" s="16">
        <v>565.3389892578125</v>
      </c>
      <c r="F14" s="25">
        <f t="shared" si="0"/>
        <v>-37.593231201171875</v>
      </c>
      <c r="G14" s="25">
        <f t="shared" si="1"/>
        <v>-135.6610107421875</v>
      </c>
      <c r="I14" s="34"/>
      <c r="J14" s="34"/>
    </row>
    <row r="15" spans="1:10" ht="13.9" x14ac:dyDescent="0.25">
      <c r="A15" s="14" t="s">
        <v>14</v>
      </c>
      <c r="B15" s="15">
        <v>1000</v>
      </c>
      <c r="C15" s="16">
        <v>2536</v>
      </c>
      <c r="D15" s="15">
        <v>829.3162841796875</v>
      </c>
      <c r="E15" s="16">
        <v>2158.94189453125</v>
      </c>
      <c r="F15" s="25">
        <f t="shared" si="0"/>
        <v>-170.6837158203125</v>
      </c>
      <c r="G15" s="25">
        <f t="shared" si="1"/>
        <v>-377.05810546875</v>
      </c>
      <c r="I15" s="34"/>
      <c r="J15" s="34"/>
    </row>
    <row r="16" spans="1:10" ht="13.9" x14ac:dyDescent="0.25">
      <c r="A16" s="14" t="s">
        <v>15</v>
      </c>
      <c r="B16" s="15">
        <v>45</v>
      </c>
      <c r="C16" s="16">
        <v>221</v>
      </c>
      <c r="D16" s="15">
        <v>44.498184204101563</v>
      </c>
      <c r="E16" s="16">
        <v>269.12991333007812</v>
      </c>
      <c r="F16" s="25">
        <f t="shared" si="0"/>
        <v>-0.5018157958984375</v>
      </c>
      <c r="G16" s="25">
        <f t="shared" si="1"/>
        <v>48.129913330078125</v>
      </c>
      <c r="I16" s="34"/>
      <c r="J16" s="34"/>
    </row>
    <row r="17" spans="1:10" ht="13.9" x14ac:dyDescent="0.25">
      <c r="A17" s="14" t="s">
        <v>16</v>
      </c>
      <c r="B17" s="15">
        <v>183</v>
      </c>
      <c r="C17" s="16">
        <v>2407</v>
      </c>
      <c r="D17" s="15">
        <v>111.08946990966797</v>
      </c>
      <c r="E17" s="16">
        <v>1933.9246826171875</v>
      </c>
      <c r="F17" s="25">
        <f t="shared" si="0"/>
        <v>-71.910530090332031</v>
      </c>
      <c r="G17" s="25">
        <f t="shared" si="1"/>
        <v>-473.0753173828125</v>
      </c>
      <c r="I17" s="34"/>
      <c r="J17" s="34"/>
    </row>
    <row r="18" spans="1:10" ht="13.9" x14ac:dyDescent="0.25">
      <c r="A18" s="14" t="s">
        <v>17</v>
      </c>
      <c r="B18" s="15">
        <v>53</v>
      </c>
      <c r="C18" s="16">
        <v>400</v>
      </c>
      <c r="D18" s="15">
        <v>88.26019287109375</v>
      </c>
      <c r="E18" s="16">
        <v>334.92861938476562</v>
      </c>
      <c r="F18" s="25">
        <f t="shared" si="0"/>
        <v>35.26019287109375</v>
      </c>
      <c r="G18" s="25">
        <f t="shared" si="1"/>
        <v>-65.071380615234375</v>
      </c>
      <c r="I18" s="34"/>
      <c r="J18" s="34"/>
    </row>
    <row r="19" spans="1:10" ht="13.9" x14ac:dyDescent="0.25">
      <c r="A19" s="17" t="s">
        <v>18</v>
      </c>
      <c r="B19" s="18">
        <f>SUM(B20:B21)</f>
        <v>1023</v>
      </c>
      <c r="C19" s="19">
        <f>SUM(C20:C21)</f>
        <v>3801</v>
      </c>
      <c r="D19" s="18">
        <f>SUM(D20:D21)</f>
        <v>1222.2389373779297</v>
      </c>
      <c r="E19" s="19">
        <f>SUM(E20:E21)</f>
        <v>4010.8086395263672</v>
      </c>
      <c r="F19" s="29">
        <f t="shared" si="0"/>
        <v>199.23893737792969</v>
      </c>
      <c r="G19" s="29">
        <f t="shared" si="1"/>
        <v>209.80863952636719</v>
      </c>
      <c r="I19" s="34"/>
      <c r="J19" s="34"/>
    </row>
    <row r="20" spans="1:10" ht="13.9" x14ac:dyDescent="0.25">
      <c r="A20" s="14" t="s">
        <v>19</v>
      </c>
      <c r="B20" s="15">
        <v>95</v>
      </c>
      <c r="C20" s="16">
        <v>163</v>
      </c>
      <c r="D20" s="15">
        <v>109.11369323730469</v>
      </c>
      <c r="E20" s="16">
        <v>197.91020202636719</v>
      </c>
      <c r="F20" s="25">
        <f t="shared" si="0"/>
        <v>14.113693237304687</v>
      </c>
      <c r="G20" s="25">
        <f t="shared" si="1"/>
        <v>34.910202026367188</v>
      </c>
      <c r="I20" s="34"/>
      <c r="J20" s="34"/>
    </row>
    <row r="21" spans="1:10" ht="13.9" x14ac:dyDescent="0.25">
      <c r="A21" s="20" t="s">
        <v>20</v>
      </c>
      <c r="B21" s="21">
        <v>928</v>
      </c>
      <c r="C21" s="22">
        <v>3638</v>
      </c>
      <c r="D21" s="21">
        <v>1113.125244140625</v>
      </c>
      <c r="E21" s="22">
        <v>3812.8984375</v>
      </c>
      <c r="F21" s="26">
        <f t="shared" si="0"/>
        <v>185.125244140625</v>
      </c>
      <c r="G21" s="26">
        <f t="shared" si="1"/>
        <v>174.8984375</v>
      </c>
      <c r="I21" s="34"/>
      <c r="J21" s="34"/>
    </row>
    <row r="22" spans="1:10" ht="13.15" x14ac:dyDescent="0.25">
      <c r="A22" s="1" t="s">
        <v>21</v>
      </c>
    </row>
    <row r="23" spans="1:10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G25" sqref="G25"/>
    </sheetView>
  </sheetViews>
  <sheetFormatPr defaultRowHeight="12.75" x14ac:dyDescent="0.2"/>
  <cols>
    <col min="1" max="1" width="71.28515625" style="1" bestFit="1" customWidth="1"/>
    <col min="2" max="3" width="10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0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0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0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0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0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0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0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0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0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0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0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0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0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0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0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0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0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0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0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0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0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0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0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0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0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0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0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0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0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0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0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0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0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0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0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0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0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0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0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0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0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0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0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0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0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0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0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0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0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0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0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0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0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0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0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0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0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0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0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0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0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0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0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38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717</v>
      </c>
      <c r="C7" s="13">
        <f>SUM(C8:C18)</f>
        <v>181</v>
      </c>
      <c r="D7" s="12">
        <f>SUM(D8:D18)</f>
        <v>707.06357097625732</v>
      </c>
      <c r="E7" s="13">
        <f>SUM(E8:E18)</f>
        <v>174.95863103866577</v>
      </c>
      <c r="F7" s="27">
        <f>(D7-B7)</f>
        <v>-9.9364290237426758</v>
      </c>
      <c r="G7" s="29">
        <f>E7-C7</f>
        <v>-6.0413689613342285</v>
      </c>
    </row>
    <row r="8" spans="1:7" ht="13.9" x14ac:dyDescent="0.25">
      <c r="A8" s="14" t="s">
        <v>7</v>
      </c>
      <c r="B8" s="15">
        <v>33</v>
      </c>
      <c r="C8" s="16">
        <v>10</v>
      </c>
      <c r="D8" s="15">
        <v>43.287227630615234</v>
      </c>
      <c r="E8" s="16">
        <v>5.7127714157104492</v>
      </c>
      <c r="F8" s="25">
        <f t="shared" ref="F8:F21" si="0">(D8-B8)</f>
        <v>10.287227630615234</v>
      </c>
      <c r="G8" s="25">
        <f t="shared" ref="G8:G21" si="1">E8-C8</f>
        <v>-4.2872285842895508</v>
      </c>
    </row>
    <row r="9" spans="1:7" ht="13.9" x14ac:dyDescent="0.25">
      <c r="A9" s="14" t="s">
        <v>8</v>
      </c>
      <c r="B9" s="15">
        <v>51</v>
      </c>
      <c r="C9" s="16">
        <v>17</v>
      </c>
      <c r="D9" s="15">
        <v>57.355510711669922</v>
      </c>
      <c r="E9" s="16">
        <v>16.991155624389648</v>
      </c>
      <c r="F9" s="25">
        <f t="shared" si="0"/>
        <v>6.3555107116699219</v>
      </c>
      <c r="G9" s="25">
        <f t="shared" si="1"/>
        <v>-8.8443756103515625E-3</v>
      </c>
    </row>
    <row r="10" spans="1:7" ht="13.9" x14ac:dyDescent="0.25">
      <c r="A10" s="14" t="s">
        <v>9</v>
      </c>
      <c r="B10" s="15">
        <v>50</v>
      </c>
      <c r="C10" s="16">
        <v>13</v>
      </c>
      <c r="D10" s="15">
        <v>55.031810760498047</v>
      </c>
      <c r="E10" s="16">
        <v>16.293489456176758</v>
      </c>
      <c r="F10" s="25">
        <f t="shared" si="0"/>
        <v>5.0318107604980469</v>
      </c>
      <c r="G10" s="25">
        <f t="shared" si="1"/>
        <v>3.2934894561767578</v>
      </c>
    </row>
    <row r="11" spans="1:7" ht="13.9" x14ac:dyDescent="0.25">
      <c r="A11" s="14" t="s">
        <v>10</v>
      </c>
      <c r="B11" s="15">
        <v>22</v>
      </c>
      <c r="C11" s="16">
        <v>15</v>
      </c>
      <c r="D11" s="15">
        <v>9.7174997329711914</v>
      </c>
      <c r="E11" s="16">
        <v>15.199166297912598</v>
      </c>
      <c r="F11" s="25">
        <f t="shared" si="0"/>
        <v>-12.282500267028809</v>
      </c>
      <c r="G11" s="25">
        <f t="shared" si="1"/>
        <v>0.19916629791259766</v>
      </c>
    </row>
    <row r="12" spans="1:7" ht="13.9" x14ac:dyDescent="0.25">
      <c r="A12" s="14" t="s">
        <v>11</v>
      </c>
      <c r="B12" s="15">
        <v>11</v>
      </c>
      <c r="C12" s="16">
        <v>3</v>
      </c>
      <c r="D12" s="15">
        <v>15.982684135437012</v>
      </c>
      <c r="E12" s="16">
        <v>1.350649356842041</v>
      </c>
      <c r="F12" s="25">
        <f t="shared" si="0"/>
        <v>4.9826841354370117</v>
      </c>
      <c r="G12" s="25">
        <f t="shared" si="1"/>
        <v>-1.649350643157959</v>
      </c>
    </row>
    <row r="13" spans="1:7" ht="13.9" x14ac:dyDescent="0.25">
      <c r="A13" s="14" t="s">
        <v>12</v>
      </c>
      <c r="B13" s="15">
        <v>102</v>
      </c>
      <c r="C13" s="16">
        <v>22</v>
      </c>
      <c r="D13" s="15">
        <v>78.248649597167969</v>
      </c>
      <c r="E13" s="16">
        <v>14.024081230163574</v>
      </c>
      <c r="F13" s="25">
        <f t="shared" si="0"/>
        <v>-23.751350402832031</v>
      </c>
      <c r="G13" s="25">
        <f>E13-C13</f>
        <v>-7.9759187698364258</v>
      </c>
    </row>
    <row r="14" spans="1:7" ht="13.9" x14ac:dyDescent="0.25">
      <c r="A14" s="14" t="s">
        <v>13</v>
      </c>
      <c r="B14" s="15">
        <v>80</v>
      </c>
      <c r="C14" s="16">
        <v>12</v>
      </c>
      <c r="D14" s="15">
        <v>64.714393615722656</v>
      </c>
      <c r="E14" s="16">
        <v>10.384370803833008</v>
      </c>
      <c r="F14" s="25">
        <f t="shared" si="0"/>
        <v>-15.285606384277344</v>
      </c>
      <c r="G14" s="25">
        <f t="shared" si="1"/>
        <v>-1.6156291961669922</v>
      </c>
    </row>
    <row r="15" spans="1:7" ht="13.9" x14ac:dyDescent="0.25">
      <c r="A15" s="14" t="s">
        <v>14</v>
      </c>
      <c r="B15" s="15">
        <v>295</v>
      </c>
      <c r="C15" s="16">
        <v>54</v>
      </c>
      <c r="D15" s="15">
        <v>287.94451904296875</v>
      </c>
      <c r="E15" s="16">
        <v>48.777938842773438</v>
      </c>
      <c r="F15" s="25">
        <f t="shared" si="0"/>
        <v>-7.05548095703125</v>
      </c>
      <c r="G15" s="25">
        <f t="shared" si="1"/>
        <v>-5.2220611572265625</v>
      </c>
    </row>
    <row r="16" spans="1:7" ht="13.9" x14ac:dyDescent="0.25">
      <c r="A16" s="14" t="s">
        <v>15</v>
      </c>
      <c r="B16" s="15">
        <v>13</v>
      </c>
      <c r="C16" s="16">
        <v>6</v>
      </c>
      <c r="D16" s="15">
        <v>15.909090995788574</v>
      </c>
      <c r="E16" s="16">
        <v>9.0909090042114258</v>
      </c>
      <c r="F16" s="25">
        <f t="shared" si="0"/>
        <v>2.9090909957885742</v>
      </c>
      <c r="G16" s="25">
        <f t="shared" si="1"/>
        <v>3.0909090042114258</v>
      </c>
    </row>
    <row r="17" spans="1:7" ht="13.9" x14ac:dyDescent="0.25">
      <c r="A17" s="14" t="s">
        <v>16</v>
      </c>
      <c r="B17" s="15">
        <v>47</v>
      </c>
      <c r="C17" s="16">
        <v>26</v>
      </c>
      <c r="D17" s="15">
        <v>51.765628814697266</v>
      </c>
      <c r="E17" s="16">
        <v>27.884721755981445</v>
      </c>
      <c r="F17" s="25">
        <f t="shared" si="0"/>
        <v>4.7656288146972656</v>
      </c>
      <c r="G17" s="25">
        <f t="shared" si="1"/>
        <v>1.8847217559814453</v>
      </c>
    </row>
    <row r="18" spans="1:7" ht="13.9" x14ac:dyDescent="0.25">
      <c r="A18" s="14" t="s">
        <v>17</v>
      </c>
      <c r="B18" s="15">
        <v>13</v>
      </c>
      <c r="C18" s="16">
        <v>3</v>
      </c>
      <c r="D18" s="15">
        <v>27.106555938720703</v>
      </c>
      <c r="E18" s="16">
        <v>9.2493772506713867</v>
      </c>
      <c r="F18" s="25">
        <f t="shared" si="0"/>
        <v>14.106555938720703</v>
      </c>
      <c r="G18" s="25">
        <f t="shared" si="1"/>
        <v>6.2493772506713867</v>
      </c>
    </row>
    <row r="19" spans="1:7" ht="13.9" x14ac:dyDescent="0.25">
      <c r="A19" s="17" t="s">
        <v>18</v>
      </c>
      <c r="B19" s="18">
        <f>SUM(B20:B21)</f>
        <v>400</v>
      </c>
      <c r="C19" s="19">
        <f>SUM(C20:C21)</f>
        <v>133</v>
      </c>
      <c r="D19" s="18">
        <f>SUM(D20:D21)</f>
        <v>451.65236663818359</v>
      </c>
      <c r="E19" s="19">
        <f>SUM(E20:E21)</f>
        <v>137.5734977722168</v>
      </c>
      <c r="F19" s="29">
        <f t="shared" si="0"/>
        <v>51.652366638183594</v>
      </c>
      <c r="G19" s="29">
        <f t="shared" si="1"/>
        <v>4.5734977722167969</v>
      </c>
    </row>
    <row r="20" spans="1:7" ht="13.9" x14ac:dyDescent="0.25">
      <c r="A20" s="14" t="s">
        <v>19</v>
      </c>
      <c r="B20" s="15">
        <v>37</v>
      </c>
      <c r="C20" s="16">
        <v>26</v>
      </c>
      <c r="D20" s="15">
        <v>46.079460144042969</v>
      </c>
      <c r="E20" s="16">
        <v>25.562328338623047</v>
      </c>
      <c r="F20" s="25">
        <f t="shared" si="0"/>
        <v>9.0794601440429687</v>
      </c>
      <c r="G20" s="25">
        <f t="shared" si="1"/>
        <v>-0.43767166137695313</v>
      </c>
    </row>
    <row r="21" spans="1:7" ht="13.9" x14ac:dyDescent="0.25">
      <c r="A21" s="20" t="s">
        <v>20</v>
      </c>
      <c r="B21" s="21">
        <v>363</v>
      </c>
      <c r="C21" s="22">
        <v>107</v>
      </c>
      <c r="D21" s="21">
        <v>405.57290649414062</v>
      </c>
      <c r="E21" s="22">
        <v>112.01116943359375</v>
      </c>
      <c r="F21" s="26">
        <f t="shared" si="0"/>
        <v>42.572906494140625</v>
      </c>
      <c r="G21" s="26">
        <f t="shared" si="1"/>
        <v>5.01116943359375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L32" sqref="L32"/>
    </sheetView>
  </sheetViews>
  <sheetFormatPr defaultRowHeight="12.75" x14ac:dyDescent="0.2"/>
  <cols>
    <col min="1" max="1" width="71.28515625" style="1" bestFit="1" customWidth="1"/>
    <col min="2" max="2" width="10.5703125" style="1" bestFit="1" customWidth="1"/>
    <col min="3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6" width="10.5703125" style="1" bestFit="1" customWidth="1"/>
    <col min="257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2" width="10.5703125" style="1" bestFit="1" customWidth="1"/>
    <col min="513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8" width="10.5703125" style="1" bestFit="1" customWidth="1"/>
    <col min="769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4" width="10.5703125" style="1" bestFit="1" customWidth="1"/>
    <col min="1025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0" width="10.5703125" style="1" bestFit="1" customWidth="1"/>
    <col min="1281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6" width="10.5703125" style="1" bestFit="1" customWidth="1"/>
    <col min="1537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2" width="10.5703125" style="1" bestFit="1" customWidth="1"/>
    <col min="1793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8" width="10.5703125" style="1" bestFit="1" customWidth="1"/>
    <col min="2049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4" width="10.5703125" style="1" bestFit="1" customWidth="1"/>
    <col min="2305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0" width="10.5703125" style="1" bestFit="1" customWidth="1"/>
    <col min="2561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6" width="10.5703125" style="1" bestFit="1" customWidth="1"/>
    <col min="2817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2" width="10.5703125" style="1" bestFit="1" customWidth="1"/>
    <col min="3073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8" width="10.5703125" style="1" bestFit="1" customWidth="1"/>
    <col min="3329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4" width="10.5703125" style="1" bestFit="1" customWidth="1"/>
    <col min="3585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0" width="10.5703125" style="1" bestFit="1" customWidth="1"/>
    <col min="3841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6" width="10.5703125" style="1" bestFit="1" customWidth="1"/>
    <col min="4097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2" width="10.5703125" style="1" bestFit="1" customWidth="1"/>
    <col min="4353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8" width="10.5703125" style="1" bestFit="1" customWidth="1"/>
    <col min="4609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4" width="10.5703125" style="1" bestFit="1" customWidth="1"/>
    <col min="4865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0" width="10.5703125" style="1" bestFit="1" customWidth="1"/>
    <col min="5121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6" width="10.5703125" style="1" bestFit="1" customWidth="1"/>
    <col min="5377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2" width="10.5703125" style="1" bestFit="1" customWidth="1"/>
    <col min="5633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8" width="10.5703125" style="1" bestFit="1" customWidth="1"/>
    <col min="5889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4" width="10.5703125" style="1" bestFit="1" customWidth="1"/>
    <col min="6145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0" width="10.5703125" style="1" bestFit="1" customWidth="1"/>
    <col min="6401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6" width="10.5703125" style="1" bestFit="1" customWidth="1"/>
    <col min="6657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2" width="10.5703125" style="1" bestFit="1" customWidth="1"/>
    <col min="6913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8" width="10.5703125" style="1" bestFit="1" customWidth="1"/>
    <col min="7169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4" width="10.5703125" style="1" bestFit="1" customWidth="1"/>
    <col min="7425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0" width="10.5703125" style="1" bestFit="1" customWidth="1"/>
    <col min="7681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6" width="10.5703125" style="1" bestFit="1" customWidth="1"/>
    <col min="7937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2" width="10.5703125" style="1" bestFit="1" customWidth="1"/>
    <col min="8193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8" width="10.5703125" style="1" bestFit="1" customWidth="1"/>
    <col min="8449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4" width="10.5703125" style="1" bestFit="1" customWidth="1"/>
    <col min="8705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0" width="10.5703125" style="1" bestFit="1" customWidth="1"/>
    <col min="8961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6" width="10.5703125" style="1" bestFit="1" customWidth="1"/>
    <col min="9217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2" width="10.5703125" style="1" bestFit="1" customWidth="1"/>
    <col min="9473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8" width="10.5703125" style="1" bestFit="1" customWidth="1"/>
    <col min="9729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4" width="10.5703125" style="1" bestFit="1" customWidth="1"/>
    <col min="9985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0" width="10.5703125" style="1" bestFit="1" customWidth="1"/>
    <col min="10241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6" width="10.5703125" style="1" bestFit="1" customWidth="1"/>
    <col min="10497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2" width="10.5703125" style="1" bestFit="1" customWidth="1"/>
    <col min="10753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8" width="10.5703125" style="1" bestFit="1" customWidth="1"/>
    <col min="11009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4" width="10.5703125" style="1" bestFit="1" customWidth="1"/>
    <col min="11265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0" width="10.5703125" style="1" bestFit="1" customWidth="1"/>
    <col min="11521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6" width="10.5703125" style="1" bestFit="1" customWidth="1"/>
    <col min="11777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2" width="10.5703125" style="1" bestFit="1" customWidth="1"/>
    <col min="12033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8" width="10.5703125" style="1" bestFit="1" customWidth="1"/>
    <col min="12289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4" width="10.5703125" style="1" bestFit="1" customWidth="1"/>
    <col min="12545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0" width="10.5703125" style="1" bestFit="1" customWidth="1"/>
    <col min="12801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6" width="10.5703125" style="1" bestFit="1" customWidth="1"/>
    <col min="13057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2" width="10.5703125" style="1" bestFit="1" customWidth="1"/>
    <col min="13313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8" width="10.5703125" style="1" bestFit="1" customWidth="1"/>
    <col min="13569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4" width="10.5703125" style="1" bestFit="1" customWidth="1"/>
    <col min="13825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0" width="10.5703125" style="1" bestFit="1" customWidth="1"/>
    <col min="14081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6" width="10.5703125" style="1" bestFit="1" customWidth="1"/>
    <col min="14337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2" width="10.5703125" style="1" bestFit="1" customWidth="1"/>
    <col min="14593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8" width="10.5703125" style="1" bestFit="1" customWidth="1"/>
    <col min="14849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4" width="10.5703125" style="1" bestFit="1" customWidth="1"/>
    <col min="15105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0" width="10.5703125" style="1" bestFit="1" customWidth="1"/>
    <col min="15361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6" width="10.5703125" style="1" bestFit="1" customWidth="1"/>
    <col min="15617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2" width="10.5703125" style="1" bestFit="1" customWidth="1"/>
    <col min="15873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8" width="10.5703125" style="1" bestFit="1" customWidth="1"/>
    <col min="16129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39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219</v>
      </c>
      <c r="C7" s="13">
        <f>SUM(C8:C18)</f>
        <v>1899</v>
      </c>
      <c r="D7" s="12">
        <f>SUM(D8:D18)</f>
        <v>190.54926133155823</v>
      </c>
      <c r="E7" s="13">
        <f>SUM(E8:E18)</f>
        <v>1551.0838603973389</v>
      </c>
      <c r="F7" s="27">
        <f>(D7-B7)</f>
        <v>-28.450738668441772</v>
      </c>
      <c r="G7" s="29">
        <f>E7-C7</f>
        <v>-347.91613960266113</v>
      </c>
    </row>
    <row r="8" spans="1:7" ht="13.9" x14ac:dyDescent="0.25">
      <c r="A8" s="14" t="s">
        <v>7</v>
      </c>
      <c r="B8" s="15">
        <v>4</v>
      </c>
      <c r="C8" s="16">
        <v>99</v>
      </c>
      <c r="D8" s="15">
        <v>4.3133993148803711</v>
      </c>
      <c r="E8" s="16">
        <v>86.059478759765625</v>
      </c>
      <c r="F8" s="25">
        <f t="shared" ref="F8:F21" si="0">(D8-B8)</f>
        <v>0.31339931488037109</v>
      </c>
      <c r="G8" s="25">
        <f t="shared" ref="G8:G21" si="1">E8-C8</f>
        <v>-12.940521240234375</v>
      </c>
    </row>
    <row r="9" spans="1:7" ht="13.9" x14ac:dyDescent="0.25">
      <c r="A9" s="14" t="s">
        <v>8</v>
      </c>
      <c r="B9" s="15">
        <v>15</v>
      </c>
      <c r="C9" s="16">
        <v>254</v>
      </c>
      <c r="D9" s="15">
        <v>16.259099960327148</v>
      </c>
      <c r="E9" s="16">
        <v>209.07423400878906</v>
      </c>
      <c r="F9" s="25">
        <f t="shared" si="0"/>
        <v>1.2590999603271484</v>
      </c>
      <c r="G9" s="25">
        <f t="shared" si="1"/>
        <v>-44.925765991210938</v>
      </c>
    </row>
    <row r="10" spans="1:7" ht="13.9" x14ac:dyDescent="0.25">
      <c r="A10" s="14" t="s">
        <v>9</v>
      </c>
      <c r="B10" s="15">
        <v>7</v>
      </c>
      <c r="C10" s="16">
        <v>88</v>
      </c>
      <c r="D10" s="15">
        <v>3.9358510971069336</v>
      </c>
      <c r="E10" s="16">
        <v>66.935707092285156</v>
      </c>
      <c r="F10" s="25">
        <f t="shared" si="0"/>
        <v>-3.0641489028930664</v>
      </c>
      <c r="G10" s="25">
        <f t="shared" si="1"/>
        <v>-21.064292907714844</v>
      </c>
    </row>
    <row r="11" spans="1:7" ht="13.9" x14ac:dyDescent="0.25">
      <c r="A11" s="14" t="s">
        <v>10</v>
      </c>
      <c r="B11" s="15">
        <v>3</v>
      </c>
      <c r="C11" s="16">
        <v>28</v>
      </c>
      <c r="D11" s="15">
        <v>0</v>
      </c>
      <c r="E11" s="16">
        <v>19.285715103149414</v>
      </c>
      <c r="F11" s="25">
        <f t="shared" si="0"/>
        <v>-3</v>
      </c>
      <c r="G11" s="25">
        <f t="shared" si="1"/>
        <v>-8.7142848968505859</v>
      </c>
    </row>
    <row r="12" spans="1:7" ht="13.9" x14ac:dyDescent="0.25">
      <c r="A12" s="14" t="s">
        <v>11</v>
      </c>
      <c r="B12" s="15">
        <v>1</v>
      </c>
      <c r="C12" s="16">
        <v>38</v>
      </c>
      <c r="D12" s="15">
        <v>5.5173912048339844</v>
      </c>
      <c r="E12" s="16">
        <v>39.008926391601563</v>
      </c>
      <c r="F12" s="25">
        <f t="shared" si="0"/>
        <v>4.5173912048339844</v>
      </c>
      <c r="G12" s="25">
        <f t="shared" si="1"/>
        <v>1.0089263916015625</v>
      </c>
    </row>
    <row r="13" spans="1:7" ht="13.9" x14ac:dyDescent="0.25">
      <c r="A13" s="14" t="s">
        <v>12</v>
      </c>
      <c r="B13" s="15">
        <v>25</v>
      </c>
      <c r="C13" s="16">
        <v>212</v>
      </c>
      <c r="D13" s="15">
        <v>17.648279190063477</v>
      </c>
      <c r="E13" s="16">
        <v>188.47311401367187</v>
      </c>
      <c r="F13" s="25">
        <f t="shared" si="0"/>
        <v>-7.3517208099365234</v>
      </c>
      <c r="G13" s="25">
        <f t="shared" si="1"/>
        <v>-23.526885986328125</v>
      </c>
    </row>
    <row r="14" spans="1:7" ht="13.9" x14ac:dyDescent="0.25">
      <c r="A14" s="14" t="s">
        <v>13</v>
      </c>
      <c r="B14" s="15">
        <v>20</v>
      </c>
      <c r="C14" s="16">
        <v>193</v>
      </c>
      <c r="D14" s="15">
        <v>13.141777992248535</v>
      </c>
      <c r="E14" s="16">
        <v>162.43045043945312</v>
      </c>
      <c r="F14" s="25">
        <f t="shared" si="0"/>
        <v>-6.8582220077514648</v>
      </c>
      <c r="G14" s="25">
        <f t="shared" si="1"/>
        <v>-30.569549560546875</v>
      </c>
    </row>
    <row r="15" spans="1:7" ht="13.9" x14ac:dyDescent="0.25">
      <c r="A15" s="14" t="s">
        <v>14</v>
      </c>
      <c r="B15" s="15">
        <v>132</v>
      </c>
      <c r="C15" s="16">
        <v>714</v>
      </c>
      <c r="D15" s="15">
        <v>121.75008392333984</v>
      </c>
      <c r="E15" s="16">
        <v>540.439697265625</v>
      </c>
      <c r="F15" s="25">
        <f t="shared" si="0"/>
        <v>-10.249916076660156</v>
      </c>
      <c r="G15" s="25">
        <f t="shared" si="1"/>
        <v>-173.560302734375</v>
      </c>
    </row>
    <row r="16" spans="1:7" ht="13.9" x14ac:dyDescent="0.25">
      <c r="A16" s="14" t="s">
        <v>15</v>
      </c>
      <c r="B16" s="15">
        <v>6</v>
      </c>
      <c r="C16" s="16">
        <v>57</v>
      </c>
      <c r="D16" s="15">
        <v>5.9245796203613281</v>
      </c>
      <c r="E16" s="16">
        <v>74.075416564941406</v>
      </c>
      <c r="F16" s="25">
        <f t="shared" si="0"/>
        <v>-7.5420379638671875E-2</v>
      </c>
      <c r="G16" s="25">
        <f t="shared" si="1"/>
        <v>17.075416564941406</v>
      </c>
    </row>
    <row r="17" spans="1:7" ht="13.9" x14ac:dyDescent="0.25">
      <c r="A17" s="14" t="s">
        <v>16</v>
      </c>
      <c r="B17" s="15">
        <v>6</v>
      </c>
      <c r="C17" s="16">
        <v>186</v>
      </c>
      <c r="D17" s="15">
        <v>2.0587990283966064</v>
      </c>
      <c r="E17" s="16">
        <v>120.39789581298828</v>
      </c>
      <c r="F17" s="25">
        <f t="shared" si="0"/>
        <v>-3.9412009716033936</v>
      </c>
      <c r="G17" s="25">
        <f t="shared" si="1"/>
        <v>-65.602104187011719</v>
      </c>
    </row>
    <row r="18" spans="1:7" ht="13.9" x14ac:dyDescent="0.25">
      <c r="A18" s="14" t="s">
        <v>17</v>
      </c>
      <c r="B18" s="15">
        <v>0</v>
      </c>
      <c r="C18" s="16">
        <v>30</v>
      </c>
      <c r="D18" s="15">
        <v>0</v>
      </c>
      <c r="E18" s="16">
        <v>44.903224945068359</v>
      </c>
      <c r="F18" s="25">
        <f t="shared" si="0"/>
        <v>0</v>
      </c>
      <c r="G18" s="25">
        <f t="shared" si="1"/>
        <v>14.903224945068359</v>
      </c>
    </row>
    <row r="19" spans="1:7" ht="13.9" x14ac:dyDescent="0.25">
      <c r="A19" s="17" t="s">
        <v>18</v>
      </c>
      <c r="B19" s="18">
        <f>SUM(B20:B21)</f>
        <v>122</v>
      </c>
      <c r="C19" s="19">
        <f>SUM(C20:C21)</f>
        <v>1019</v>
      </c>
      <c r="D19" s="18">
        <f>SUM(D20:D21)</f>
        <v>148.9517993927002</v>
      </c>
      <c r="E19" s="19">
        <f>SUM(E20:E21)</f>
        <v>1036.8095397949219</v>
      </c>
      <c r="F19" s="29">
        <f t="shared" si="0"/>
        <v>26.951799392700195</v>
      </c>
      <c r="G19" s="29">
        <f t="shared" si="1"/>
        <v>17.809539794921875</v>
      </c>
    </row>
    <row r="20" spans="1:7" ht="13.9" x14ac:dyDescent="0.25">
      <c r="A20" s="14" t="s">
        <v>19</v>
      </c>
      <c r="B20" s="15">
        <v>10</v>
      </c>
      <c r="C20" s="16">
        <v>67</v>
      </c>
      <c r="D20" s="15">
        <v>17.870241165161133</v>
      </c>
      <c r="E20" s="16">
        <v>79.479156494140625</v>
      </c>
      <c r="F20" s="25">
        <f t="shared" si="0"/>
        <v>7.8702411651611328</v>
      </c>
      <c r="G20" s="25">
        <f t="shared" si="1"/>
        <v>12.479156494140625</v>
      </c>
    </row>
    <row r="21" spans="1:7" ht="13.9" x14ac:dyDescent="0.25">
      <c r="A21" s="20" t="s">
        <v>20</v>
      </c>
      <c r="B21" s="21">
        <v>112</v>
      </c>
      <c r="C21" s="22">
        <v>952</v>
      </c>
      <c r="D21" s="21">
        <v>131.08155822753906</v>
      </c>
      <c r="E21" s="22">
        <v>957.33038330078125</v>
      </c>
      <c r="F21" s="26">
        <f t="shared" si="0"/>
        <v>19.081558227539063</v>
      </c>
      <c r="G21" s="26">
        <f t="shared" si="1"/>
        <v>5.33038330078125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G30" sqref="G30"/>
    </sheetView>
  </sheetViews>
  <sheetFormatPr defaultRowHeight="12.75" x14ac:dyDescent="0.2"/>
  <cols>
    <col min="1" max="1" width="71.28515625" style="1" bestFit="1" customWidth="1"/>
    <col min="2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40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1605</v>
      </c>
      <c r="C7" s="13">
        <f>SUM(C8:C18)</f>
        <v>2196</v>
      </c>
      <c r="D7" s="12">
        <f>SUM(D8:D18)</f>
        <v>1328.2619528770447</v>
      </c>
      <c r="E7" s="13">
        <f>SUM(E8:E18)</f>
        <v>2127.0846691131592</v>
      </c>
      <c r="F7" s="27">
        <f>(D7-B7)</f>
        <v>-276.73804712295532</v>
      </c>
      <c r="G7" s="29">
        <f>E7-C7</f>
        <v>-68.91533088684082</v>
      </c>
    </row>
    <row r="8" spans="1:7" ht="13.9" x14ac:dyDescent="0.25">
      <c r="A8" s="14" t="s">
        <v>7</v>
      </c>
      <c r="B8" s="15">
        <v>56</v>
      </c>
      <c r="C8" s="16">
        <v>132</v>
      </c>
      <c r="D8" s="15">
        <v>40.5772705078125</v>
      </c>
      <c r="E8" s="16">
        <v>93.794822692871094</v>
      </c>
      <c r="F8" s="25">
        <f t="shared" ref="F8:F21" si="0">(D8-B8)</f>
        <v>-15.4227294921875</v>
      </c>
      <c r="G8" s="25">
        <f t="shared" ref="G8:G21" si="1">E8-C8</f>
        <v>-38.205177307128906</v>
      </c>
    </row>
    <row r="9" spans="1:7" ht="13.9" x14ac:dyDescent="0.25">
      <c r="A9" s="14" t="s">
        <v>8</v>
      </c>
      <c r="B9" s="15">
        <v>134</v>
      </c>
      <c r="C9" s="16">
        <v>296</v>
      </c>
      <c r="D9" s="15">
        <v>117.413818359375</v>
      </c>
      <c r="E9" s="16">
        <v>280.86544799804687</v>
      </c>
      <c r="F9" s="25">
        <f t="shared" si="0"/>
        <v>-16.586181640625</v>
      </c>
      <c r="G9" s="25">
        <f t="shared" si="1"/>
        <v>-15.134552001953125</v>
      </c>
    </row>
    <row r="10" spans="1:7" ht="13.9" x14ac:dyDescent="0.25">
      <c r="A10" s="14" t="s">
        <v>9</v>
      </c>
      <c r="B10" s="15">
        <v>72</v>
      </c>
      <c r="C10" s="16">
        <v>151</v>
      </c>
      <c r="D10" s="15">
        <v>63.916225433349609</v>
      </c>
      <c r="E10" s="16">
        <v>155.91316223144531</v>
      </c>
      <c r="F10" s="25">
        <f t="shared" si="0"/>
        <v>-8.0837745666503906</v>
      </c>
      <c r="G10" s="25">
        <f t="shared" si="1"/>
        <v>4.9131622314453125</v>
      </c>
    </row>
    <row r="11" spans="1:7" ht="13.9" x14ac:dyDescent="0.25">
      <c r="A11" s="14" t="s">
        <v>10</v>
      </c>
      <c r="B11" s="15">
        <v>6</v>
      </c>
      <c r="C11" s="16">
        <v>68</v>
      </c>
      <c r="D11" s="15">
        <v>2.6197924613952637</v>
      </c>
      <c r="E11" s="16">
        <v>40.2037353515625</v>
      </c>
      <c r="F11" s="25">
        <f t="shared" si="0"/>
        <v>-3.3802075386047363</v>
      </c>
      <c r="G11" s="25">
        <f t="shared" si="1"/>
        <v>-27.7962646484375</v>
      </c>
    </row>
    <row r="12" spans="1:7" ht="13.9" x14ac:dyDescent="0.25">
      <c r="A12" s="14" t="s">
        <v>11</v>
      </c>
      <c r="B12" s="15">
        <v>10</v>
      </c>
      <c r="C12" s="16">
        <v>29</v>
      </c>
      <c r="D12" s="15">
        <v>11.748077392578125</v>
      </c>
      <c r="E12" s="16">
        <v>23.101922988891602</v>
      </c>
      <c r="F12" s="25">
        <f t="shared" si="0"/>
        <v>1.748077392578125</v>
      </c>
      <c r="G12" s="25">
        <f t="shared" si="1"/>
        <v>-5.8980770111083984</v>
      </c>
    </row>
    <row r="13" spans="1:7" ht="13.9" x14ac:dyDescent="0.25">
      <c r="A13" s="14" t="s">
        <v>12</v>
      </c>
      <c r="B13" s="15">
        <v>171</v>
      </c>
      <c r="C13" s="16">
        <v>257</v>
      </c>
      <c r="D13" s="15">
        <v>117.32830810546875</v>
      </c>
      <c r="E13" s="16">
        <v>221.15509033203125</v>
      </c>
      <c r="F13" s="25">
        <f t="shared" si="0"/>
        <v>-53.67169189453125</v>
      </c>
      <c r="G13" s="25">
        <f t="shared" si="1"/>
        <v>-35.84490966796875</v>
      </c>
    </row>
    <row r="14" spans="1:7" ht="13.9" x14ac:dyDescent="0.25">
      <c r="A14" s="14" t="s">
        <v>13</v>
      </c>
      <c r="B14" s="15">
        <v>115</v>
      </c>
      <c r="C14" s="16">
        <v>208</v>
      </c>
      <c r="D14" s="15">
        <v>67.397239685058594</v>
      </c>
      <c r="E14" s="16">
        <v>171.9705810546875</v>
      </c>
      <c r="F14" s="25">
        <f t="shared" si="0"/>
        <v>-47.602760314941406</v>
      </c>
      <c r="G14" s="25">
        <f t="shared" si="1"/>
        <v>-36.0294189453125</v>
      </c>
    </row>
    <row r="15" spans="1:7" ht="13.9" x14ac:dyDescent="0.25">
      <c r="A15" s="14" t="s">
        <v>14</v>
      </c>
      <c r="B15" s="15">
        <v>836</v>
      </c>
      <c r="C15" s="16">
        <v>699</v>
      </c>
      <c r="D15" s="15">
        <v>745.42169189453125</v>
      </c>
      <c r="E15" s="16">
        <v>723.94537353515625</v>
      </c>
      <c r="F15" s="25">
        <f t="shared" si="0"/>
        <v>-90.57830810546875</v>
      </c>
      <c r="G15" s="25">
        <f t="shared" si="1"/>
        <v>24.94537353515625</v>
      </c>
    </row>
    <row r="16" spans="1:7" ht="13.9" x14ac:dyDescent="0.25">
      <c r="A16" s="14" t="s">
        <v>15</v>
      </c>
      <c r="B16" s="15">
        <v>32</v>
      </c>
      <c r="C16" s="16">
        <v>54</v>
      </c>
      <c r="D16" s="15">
        <v>34.695552825927734</v>
      </c>
      <c r="E16" s="16">
        <v>74.06915283203125</v>
      </c>
      <c r="F16" s="25">
        <f t="shared" si="0"/>
        <v>2.6955528259277344</v>
      </c>
      <c r="G16" s="25">
        <f t="shared" si="1"/>
        <v>20.06915283203125</v>
      </c>
    </row>
    <row r="17" spans="1:7" ht="13.9" x14ac:dyDescent="0.25">
      <c r="A17" s="14" t="s">
        <v>16</v>
      </c>
      <c r="B17" s="15">
        <v>167</v>
      </c>
      <c r="C17" s="16">
        <v>282</v>
      </c>
      <c r="D17" s="15">
        <v>115.6121826171875</v>
      </c>
      <c r="E17" s="16">
        <v>295.77899169921875</v>
      </c>
      <c r="F17" s="25">
        <f t="shared" si="0"/>
        <v>-51.3878173828125</v>
      </c>
      <c r="G17" s="25">
        <f t="shared" si="1"/>
        <v>13.77899169921875</v>
      </c>
    </row>
    <row r="18" spans="1:7" ht="13.9" x14ac:dyDescent="0.25">
      <c r="A18" s="14" t="s">
        <v>17</v>
      </c>
      <c r="B18" s="15">
        <v>6</v>
      </c>
      <c r="C18" s="16">
        <v>20</v>
      </c>
      <c r="D18" s="15">
        <v>11.531793594360352</v>
      </c>
      <c r="E18" s="16">
        <v>46.286388397216797</v>
      </c>
      <c r="F18" s="25">
        <f t="shared" si="0"/>
        <v>5.5317935943603516</v>
      </c>
      <c r="G18" s="25">
        <f t="shared" si="1"/>
        <v>26.286388397216797</v>
      </c>
    </row>
    <row r="19" spans="1:7" ht="13.9" x14ac:dyDescent="0.25">
      <c r="A19" s="17" t="s">
        <v>18</v>
      </c>
      <c r="B19" s="18">
        <f>SUM(B20:B21)</f>
        <v>1146</v>
      </c>
      <c r="C19" s="19">
        <f>SUM(C20:C21)</f>
        <v>1217</v>
      </c>
      <c r="D19" s="18">
        <f>SUM(D20:D21)</f>
        <v>1334.5478515625</v>
      </c>
      <c r="E19" s="19">
        <f>SUM(E20:E21)</f>
        <v>1335.9375305175781</v>
      </c>
      <c r="F19" s="29">
        <f t="shared" si="0"/>
        <v>188.5478515625</v>
      </c>
      <c r="G19" s="29">
        <f t="shared" si="1"/>
        <v>118.93753051757812</v>
      </c>
    </row>
    <row r="20" spans="1:7" ht="13.9" x14ac:dyDescent="0.25">
      <c r="A20" s="14" t="s">
        <v>19</v>
      </c>
      <c r="B20" s="15">
        <v>387</v>
      </c>
      <c r="C20" s="16">
        <v>223</v>
      </c>
      <c r="D20" s="15">
        <v>534.10675048828125</v>
      </c>
      <c r="E20" s="16">
        <v>315.94369506835937</v>
      </c>
      <c r="F20" s="25">
        <f t="shared" si="0"/>
        <v>147.10675048828125</v>
      </c>
      <c r="G20" s="25">
        <f t="shared" si="1"/>
        <v>92.943695068359375</v>
      </c>
    </row>
    <row r="21" spans="1:7" ht="13.9" x14ac:dyDescent="0.25">
      <c r="A21" s="20" t="s">
        <v>20</v>
      </c>
      <c r="B21" s="21">
        <v>759</v>
      </c>
      <c r="C21" s="22">
        <v>994</v>
      </c>
      <c r="D21" s="21">
        <v>800.44110107421875</v>
      </c>
      <c r="E21" s="22">
        <v>1019.9938354492187</v>
      </c>
      <c r="F21" s="26">
        <f t="shared" si="0"/>
        <v>41.44110107421875</v>
      </c>
      <c r="G21" s="26">
        <f t="shared" si="1"/>
        <v>25.99383544921875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  <row r="27" spans="1:7" ht="13.15" x14ac:dyDescent="0.25">
      <c r="B27" s="34"/>
      <c r="C27" s="34"/>
      <c r="D27" s="34"/>
      <c r="E27" s="34"/>
      <c r="F27" s="34"/>
      <c r="G27" s="34"/>
    </row>
    <row r="28" spans="1:7" ht="13.15" x14ac:dyDescent="0.25">
      <c r="B28" s="34"/>
      <c r="C28" s="34"/>
      <c r="D28" s="34"/>
      <c r="E28" s="34"/>
      <c r="F28" s="34"/>
      <c r="G28" s="34"/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G21" sqref="G21"/>
    </sheetView>
  </sheetViews>
  <sheetFormatPr defaultRowHeight="12.75" x14ac:dyDescent="0.2"/>
  <cols>
    <col min="1" max="1" width="71.28515625" style="1" bestFit="1" customWidth="1"/>
    <col min="2" max="2" width="10.5703125" style="1" bestFit="1" customWidth="1"/>
    <col min="3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6" width="10.5703125" style="1" bestFit="1" customWidth="1"/>
    <col min="257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2" width="10.5703125" style="1" bestFit="1" customWidth="1"/>
    <col min="513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8" width="10.5703125" style="1" bestFit="1" customWidth="1"/>
    <col min="769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4" width="10.5703125" style="1" bestFit="1" customWidth="1"/>
    <col min="1025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0" width="10.5703125" style="1" bestFit="1" customWidth="1"/>
    <col min="1281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6" width="10.5703125" style="1" bestFit="1" customWidth="1"/>
    <col min="1537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2" width="10.5703125" style="1" bestFit="1" customWidth="1"/>
    <col min="1793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8" width="10.5703125" style="1" bestFit="1" customWidth="1"/>
    <col min="2049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4" width="10.5703125" style="1" bestFit="1" customWidth="1"/>
    <col min="2305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0" width="10.5703125" style="1" bestFit="1" customWidth="1"/>
    <col min="2561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6" width="10.5703125" style="1" bestFit="1" customWidth="1"/>
    <col min="2817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2" width="10.5703125" style="1" bestFit="1" customWidth="1"/>
    <col min="3073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8" width="10.5703125" style="1" bestFit="1" customWidth="1"/>
    <col min="3329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4" width="10.5703125" style="1" bestFit="1" customWidth="1"/>
    <col min="3585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0" width="10.5703125" style="1" bestFit="1" customWidth="1"/>
    <col min="3841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6" width="10.5703125" style="1" bestFit="1" customWidth="1"/>
    <col min="4097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2" width="10.5703125" style="1" bestFit="1" customWidth="1"/>
    <col min="4353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8" width="10.5703125" style="1" bestFit="1" customWidth="1"/>
    <col min="4609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4" width="10.5703125" style="1" bestFit="1" customWidth="1"/>
    <col min="4865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0" width="10.5703125" style="1" bestFit="1" customWidth="1"/>
    <col min="5121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6" width="10.5703125" style="1" bestFit="1" customWidth="1"/>
    <col min="5377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2" width="10.5703125" style="1" bestFit="1" customWidth="1"/>
    <col min="5633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8" width="10.5703125" style="1" bestFit="1" customWidth="1"/>
    <col min="5889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4" width="10.5703125" style="1" bestFit="1" customWidth="1"/>
    <col min="6145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0" width="10.5703125" style="1" bestFit="1" customWidth="1"/>
    <col min="6401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6" width="10.5703125" style="1" bestFit="1" customWidth="1"/>
    <col min="6657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2" width="10.5703125" style="1" bestFit="1" customWidth="1"/>
    <col min="6913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8" width="10.5703125" style="1" bestFit="1" customWidth="1"/>
    <col min="7169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4" width="10.5703125" style="1" bestFit="1" customWidth="1"/>
    <col min="7425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0" width="10.5703125" style="1" bestFit="1" customWidth="1"/>
    <col min="7681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6" width="10.5703125" style="1" bestFit="1" customWidth="1"/>
    <col min="7937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2" width="10.5703125" style="1" bestFit="1" customWidth="1"/>
    <col min="8193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8" width="10.5703125" style="1" bestFit="1" customWidth="1"/>
    <col min="8449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4" width="10.5703125" style="1" bestFit="1" customWidth="1"/>
    <col min="8705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0" width="10.5703125" style="1" bestFit="1" customWidth="1"/>
    <col min="8961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6" width="10.5703125" style="1" bestFit="1" customWidth="1"/>
    <col min="9217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2" width="10.5703125" style="1" bestFit="1" customWidth="1"/>
    <col min="9473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8" width="10.5703125" style="1" bestFit="1" customWidth="1"/>
    <col min="9729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4" width="10.5703125" style="1" bestFit="1" customWidth="1"/>
    <col min="9985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0" width="10.5703125" style="1" bestFit="1" customWidth="1"/>
    <col min="10241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6" width="10.5703125" style="1" bestFit="1" customWidth="1"/>
    <col min="10497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2" width="10.5703125" style="1" bestFit="1" customWidth="1"/>
    <col min="10753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8" width="10.5703125" style="1" bestFit="1" customWidth="1"/>
    <col min="11009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4" width="10.5703125" style="1" bestFit="1" customWidth="1"/>
    <col min="11265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0" width="10.5703125" style="1" bestFit="1" customWidth="1"/>
    <col min="11521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6" width="10.5703125" style="1" bestFit="1" customWidth="1"/>
    <col min="11777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2" width="10.5703125" style="1" bestFit="1" customWidth="1"/>
    <col min="12033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8" width="10.5703125" style="1" bestFit="1" customWidth="1"/>
    <col min="12289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4" width="10.5703125" style="1" bestFit="1" customWidth="1"/>
    <col min="12545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0" width="10.5703125" style="1" bestFit="1" customWidth="1"/>
    <col min="12801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6" width="10.5703125" style="1" bestFit="1" customWidth="1"/>
    <col min="13057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2" width="10.5703125" style="1" bestFit="1" customWidth="1"/>
    <col min="13313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8" width="10.5703125" style="1" bestFit="1" customWidth="1"/>
    <col min="13569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4" width="10.5703125" style="1" bestFit="1" customWidth="1"/>
    <col min="13825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0" width="10.5703125" style="1" bestFit="1" customWidth="1"/>
    <col min="14081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6" width="10.5703125" style="1" bestFit="1" customWidth="1"/>
    <col min="14337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2" width="10.5703125" style="1" bestFit="1" customWidth="1"/>
    <col min="14593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8" width="10.5703125" style="1" bestFit="1" customWidth="1"/>
    <col min="14849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4" width="10.5703125" style="1" bestFit="1" customWidth="1"/>
    <col min="15105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0" width="10.5703125" style="1" bestFit="1" customWidth="1"/>
    <col min="15361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6" width="10.5703125" style="1" bestFit="1" customWidth="1"/>
    <col min="15617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2" width="10.5703125" style="1" bestFit="1" customWidth="1"/>
    <col min="15873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8" width="10.5703125" style="1" bestFit="1" customWidth="1"/>
    <col min="16129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9" ht="21" customHeight="1" x14ac:dyDescent="0.45">
      <c r="A1" s="2" t="s">
        <v>0</v>
      </c>
    </row>
    <row r="3" spans="1:9" ht="13.15" x14ac:dyDescent="0.25">
      <c r="A3" s="3" t="s">
        <v>41</v>
      </c>
    </row>
    <row r="4" spans="1:9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9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9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9" ht="13.9" x14ac:dyDescent="0.25">
      <c r="A7" s="11" t="s">
        <v>6</v>
      </c>
      <c r="B7" s="12">
        <f>SUM(B8:B18)</f>
        <v>302</v>
      </c>
      <c r="C7" s="13">
        <f>SUM(C8:C18)</f>
        <v>2003</v>
      </c>
      <c r="D7" s="12">
        <f>SUM(D8:D18)</f>
        <v>226.71045649051666</v>
      </c>
      <c r="E7" s="19">
        <f>SUM(E8:E18)</f>
        <v>1681.3090152740479</v>
      </c>
      <c r="F7" s="32">
        <f>(D7-B7)</f>
        <v>-75.289543509483337</v>
      </c>
      <c r="G7" s="19">
        <f>(E7-C7)</f>
        <v>-321.69098472595215</v>
      </c>
      <c r="H7" s="34"/>
      <c r="I7" s="34"/>
    </row>
    <row r="8" spans="1:9" ht="13.9" x14ac:dyDescent="0.25">
      <c r="A8" s="14" t="s">
        <v>7</v>
      </c>
      <c r="B8" s="15">
        <v>16</v>
      </c>
      <c r="C8" s="16">
        <v>165</v>
      </c>
      <c r="D8" s="15">
        <v>7.5415306091308594</v>
      </c>
      <c r="E8" s="16">
        <v>146.70237731933594</v>
      </c>
      <c r="F8" s="31">
        <f t="shared" ref="F8:G21" si="0">(D8-B8)</f>
        <v>-8.4584693908691406</v>
      </c>
      <c r="G8" s="16">
        <f t="shared" si="0"/>
        <v>-18.297622680664063</v>
      </c>
      <c r="H8" s="34"/>
      <c r="I8" s="34"/>
    </row>
    <row r="9" spans="1:9" ht="13.9" x14ac:dyDescent="0.25">
      <c r="A9" s="14" t="s">
        <v>8</v>
      </c>
      <c r="B9" s="15">
        <v>30</v>
      </c>
      <c r="C9" s="16">
        <v>278</v>
      </c>
      <c r="D9" s="15">
        <v>34.839488983154297</v>
      </c>
      <c r="E9" s="16">
        <v>245.631103515625</v>
      </c>
      <c r="F9" s="31">
        <f t="shared" si="0"/>
        <v>4.8394889831542969</v>
      </c>
      <c r="G9" s="16">
        <f t="shared" si="0"/>
        <v>-32.368896484375</v>
      </c>
      <c r="H9" s="34"/>
      <c r="I9" s="34"/>
    </row>
    <row r="10" spans="1:9" ht="13.9" x14ac:dyDescent="0.25">
      <c r="A10" s="14" t="s">
        <v>9</v>
      </c>
      <c r="B10" s="15">
        <v>12</v>
      </c>
      <c r="C10" s="16">
        <v>76</v>
      </c>
      <c r="D10" s="15">
        <v>10.358976364135742</v>
      </c>
      <c r="E10" s="16">
        <v>77.597068786621094</v>
      </c>
      <c r="F10" s="31">
        <f t="shared" si="0"/>
        <v>-1.6410236358642578</v>
      </c>
      <c r="G10" s="16">
        <f t="shared" si="0"/>
        <v>1.5970687866210937</v>
      </c>
      <c r="H10" s="34"/>
      <c r="I10" s="34"/>
    </row>
    <row r="11" spans="1:9" ht="13.9" x14ac:dyDescent="0.25">
      <c r="A11" s="14" t="s">
        <v>10</v>
      </c>
      <c r="B11" s="15">
        <v>2</v>
      </c>
      <c r="C11" s="16">
        <v>34</v>
      </c>
      <c r="D11" s="15">
        <v>3.0711421966552734</v>
      </c>
      <c r="E11" s="16">
        <v>31.12885856628418</v>
      </c>
      <c r="F11" s="31">
        <f t="shared" si="0"/>
        <v>1.0711421966552734</v>
      </c>
      <c r="G11" s="16">
        <f t="shared" si="0"/>
        <v>-2.8711414337158203</v>
      </c>
      <c r="H11" s="34"/>
      <c r="I11" s="34"/>
    </row>
    <row r="12" spans="1:9" ht="13.9" x14ac:dyDescent="0.25">
      <c r="A12" s="14" t="s">
        <v>11</v>
      </c>
      <c r="B12" s="15">
        <v>3</v>
      </c>
      <c r="C12" s="16">
        <v>46</v>
      </c>
      <c r="D12" s="15">
        <v>4.6236014366149902</v>
      </c>
      <c r="E12" s="16">
        <v>40.920257568359375</v>
      </c>
      <c r="F12" s="31">
        <f t="shared" si="0"/>
        <v>1.6236014366149902</v>
      </c>
      <c r="G12" s="16">
        <f t="shared" si="0"/>
        <v>-5.079742431640625</v>
      </c>
      <c r="H12" s="34"/>
      <c r="I12" s="34"/>
    </row>
    <row r="13" spans="1:9" ht="13.9" x14ac:dyDescent="0.25">
      <c r="A13" s="14" t="s">
        <v>12</v>
      </c>
      <c r="B13" s="15">
        <v>23</v>
      </c>
      <c r="C13" s="16">
        <v>232</v>
      </c>
      <c r="D13" s="15">
        <v>18.312593460083008</v>
      </c>
      <c r="E13" s="16">
        <v>180.53355407714844</v>
      </c>
      <c r="F13" s="31">
        <f t="shared" si="0"/>
        <v>-4.6874065399169922</v>
      </c>
      <c r="G13" s="16">
        <f t="shared" si="0"/>
        <v>-51.466445922851563</v>
      </c>
      <c r="H13" s="34"/>
      <c r="I13" s="34"/>
    </row>
    <row r="14" spans="1:9" ht="13.9" x14ac:dyDescent="0.25">
      <c r="A14" s="14" t="s">
        <v>13</v>
      </c>
      <c r="B14" s="15">
        <v>18</v>
      </c>
      <c r="C14" s="16">
        <v>171</v>
      </c>
      <c r="D14" s="15">
        <v>10.629424095153809</v>
      </c>
      <c r="E14" s="16">
        <v>134.90716552734375</v>
      </c>
      <c r="F14" s="31">
        <f t="shared" si="0"/>
        <v>-7.3705759048461914</v>
      </c>
      <c r="G14" s="16">
        <f t="shared" si="0"/>
        <v>-36.09283447265625</v>
      </c>
      <c r="H14" s="34"/>
      <c r="I14" s="34"/>
    </row>
    <row r="15" spans="1:9" ht="13.9" x14ac:dyDescent="0.25">
      <c r="A15" s="14" t="s">
        <v>14</v>
      </c>
      <c r="B15" s="15">
        <v>151</v>
      </c>
      <c r="C15" s="16">
        <v>769</v>
      </c>
      <c r="D15" s="15">
        <v>117.35910034179687</v>
      </c>
      <c r="E15" s="16">
        <v>634.61981201171875</v>
      </c>
      <c r="F15" s="31">
        <f t="shared" si="0"/>
        <v>-33.640899658203125</v>
      </c>
      <c r="G15" s="16">
        <f t="shared" si="0"/>
        <v>-134.38018798828125</v>
      </c>
      <c r="H15" s="34"/>
      <c r="I15" s="34"/>
    </row>
    <row r="16" spans="1:9" ht="13.9" x14ac:dyDescent="0.25">
      <c r="A16" s="14" t="s">
        <v>15</v>
      </c>
      <c r="B16" s="15">
        <v>3</v>
      </c>
      <c r="C16" s="16">
        <v>40</v>
      </c>
      <c r="D16" s="15">
        <v>4.2866377830505371</v>
      </c>
      <c r="E16" s="16">
        <v>54.213363647460938</v>
      </c>
      <c r="F16" s="31">
        <f t="shared" si="0"/>
        <v>1.2866377830505371</v>
      </c>
      <c r="G16" s="16">
        <f t="shared" si="0"/>
        <v>14.213363647460938</v>
      </c>
      <c r="H16" s="34"/>
      <c r="I16" s="34"/>
    </row>
    <row r="17" spans="1:9" ht="13.9" x14ac:dyDescent="0.25">
      <c r="A17" s="14" t="s">
        <v>16</v>
      </c>
      <c r="B17" s="15">
        <v>42</v>
      </c>
      <c r="C17" s="16">
        <v>155</v>
      </c>
      <c r="D17" s="15">
        <v>14.634969711303711</v>
      </c>
      <c r="E17" s="16">
        <v>88.723831176757813</v>
      </c>
      <c r="F17" s="31">
        <f t="shared" si="0"/>
        <v>-27.365030288696289</v>
      </c>
      <c r="G17" s="16">
        <f t="shared" si="0"/>
        <v>-66.276168823242188</v>
      </c>
      <c r="H17" s="34"/>
      <c r="I17" s="34"/>
    </row>
    <row r="18" spans="1:9" ht="13.9" x14ac:dyDescent="0.25">
      <c r="A18" s="14" t="s">
        <v>17</v>
      </c>
      <c r="B18" s="15">
        <v>2</v>
      </c>
      <c r="C18" s="16">
        <v>37</v>
      </c>
      <c r="D18" s="15">
        <v>1.052991509437561</v>
      </c>
      <c r="E18" s="16">
        <v>46.331623077392578</v>
      </c>
      <c r="F18" s="31">
        <f t="shared" si="0"/>
        <v>-0.94700849056243896</v>
      </c>
      <c r="G18" s="16">
        <f t="shared" si="0"/>
        <v>9.3316230773925781</v>
      </c>
      <c r="H18" s="34"/>
      <c r="I18" s="34"/>
    </row>
    <row r="19" spans="1:9" ht="13.9" x14ac:dyDescent="0.25">
      <c r="A19" s="17" t="s">
        <v>18</v>
      </c>
      <c r="B19" s="18">
        <f>SUM(B20:B21)</f>
        <v>154</v>
      </c>
      <c r="C19" s="19">
        <f>SUM(C20:C21)</f>
        <v>590</v>
      </c>
      <c r="D19" s="18">
        <f>SUM(D20:D21)</f>
        <v>178.6876335144043</v>
      </c>
      <c r="E19" s="19">
        <f>SUM(E20:E21)</f>
        <v>692.59815216064453</v>
      </c>
      <c r="F19" s="32">
        <f t="shared" si="0"/>
        <v>24.687633514404297</v>
      </c>
      <c r="G19" s="19">
        <f t="shared" si="0"/>
        <v>102.59815216064453</v>
      </c>
      <c r="H19" s="34"/>
      <c r="I19" s="34"/>
    </row>
    <row r="20" spans="1:9" ht="13.9" x14ac:dyDescent="0.25">
      <c r="A20" s="14" t="s">
        <v>19</v>
      </c>
      <c r="B20" s="15">
        <v>5</v>
      </c>
      <c r="C20" s="16">
        <v>37</v>
      </c>
      <c r="D20" s="15">
        <v>9.4140739440917969</v>
      </c>
      <c r="E20" s="16">
        <v>75.775581359863281</v>
      </c>
      <c r="F20" s="31">
        <f t="shared" si="0"/>
        <v>4.4140739440917969</v>
      </c>
      <c r="G20" s="16">
        <f t="shared" si="0"/>
        <v>38.775581359863281</v>
      </c>
      <c r="H20" s="34"/>
      <c r="I20" s="34"/>
    </row>
    <row r="21" spans="1:9" ht="13.9" x14ac:dyDescent="0.25">
      <c r="A21" s="20" t="s">
        <v>20</v>
      </c>
      <c r="B21" s="21">
        <v>149</v>
      </c>
      <c r="C21" s="22">
        <v>553</v>
      </c>
      <c r="D21" s="21">
        <v>169.2735595703125</v>
      </c>
      <c r="E21" s="22">
        <v>616.82257080078125</v>
      </c>
      <c r="F21" s="21">
        <f t="shared" si="0"/>
        <v>20.2735595703125</v>
      </c>
      <c r="G21" s="22">
        <f t="shared" si="0"/>
        <v>63.82257080078125</v>
      </c>
      <c r="H21" s="34"/>
      <c r="I21" s="34"/>
    </row>
    <row r="22" spans="1:9" ht="13.15" x14ac:dyDescent="0.25">
      <c r="A22" s="1" t="s">
        <v>21</v>
      </c>
    </row>
    <row r="23" spans="1:9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A29" sqref="A29"/>
    </sheetView>
  </sheetViews>
  <sheetFormatPr defaultRowHeight="12.75" x14ac:dyDescent="0.2"/>
  <cols>
    <col min="1" max="1" width="71.28515625" style="1" bestFit="1" customWidth="1"/>
    <col min="2" max="3" width="10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0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0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0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0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0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0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0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0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0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0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0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0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0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0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0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0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0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0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0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0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0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0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0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0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0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0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0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0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0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0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0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0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0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0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0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0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0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0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0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0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0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0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0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0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0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0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0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0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0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0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0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0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0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0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0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0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0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0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0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0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0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0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0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10" ht="21" customHeight="1" x14ac:dyDescent="0.45">
      <c r="A1" s="2" t="s">
        <v>0</v>
      </c>
    </row>
    <row r="3" spans="1:10" ht="13.15" x14ac:dyDescent="0.25">
      <c r="A3" s="3" t="s">
        <v>24</v>
      </c>
    </row>
    <row r="4" spans="1:10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10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10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10" ht="13.9" x14ac:dyDescent="0.25">
      <c r="A7" s="11" t="s">
        <v>6</v>
      </c>
      <c r="B7" s="12">
        <f>SUM(B8:B18)</f>
        <v>256</v>
      </c>
      <c r="C7" s="13">
        <f>SUM(C8:C18)</f>
        <v>255</v>
      </c>
      <c r="D7" s="12">
        <f>SUM(D8:D18)</f>
        <v>220.51258671283722</v>
      </c>
      <c r="E7" s="13">
        <f>SUM(E8:E18)</f>
        <v>201.90533590316772</v>
      </c>
      <c r="F7" s="27">
        <f>(D7-B7)</f>
        <v>-35.487413287162781</v>
      </c>
      <c r="G7" s="29">
        <f>E7-C7</f>
        <v>-53.094664096832275</v>
      </c>
      <c r="I7" s="34"/>
      <c r="J7" s="34"/>
    </row>
    <row r="8" spans="1:10" ht="13.9" x14ac:dyDescent="0.25">
      <c r="A8" s="14" t="s">
        <v>7</v>
      </c>
      <c r="B8" s="15">
        <v>15</v>
      </c>
      <c r="C8" s="16">
        <v>15</v>
      </c>
      <c r="D8" s="15">
        <v>10.76276683807373</v>
      </c>
      <c r="E8" s="16">
        <v>8.2115926742553711</v>
      </c>
      <c r="F8" s="25">
        <f t="shared" ref="F8:F21" si="0">(D8-B8)</f>
        <v>-4.2372331619262695</v>
      </c>
      <c r="G8" s="25">
        <f t="shared" ref="G8:G21" si="1">E8-C8</f>
        <v>-6.7884073257446289</v>
      </c>
      <c r="I8" s="34"/>
      <c r="J8" s="34"/>
    </row>
    <row r="9" spans="1:10" ht="13.9" x14ac:dyDescent="0.25">
      <c r="A9" s="14" t="s">
        <v>8</v>
      </c>
      <c r="B9" s="15">
        <v>30</v>
      </c>
      <c r="C9" s="16">
        <v>17</v>
      </c>
      <c r="D9" s="15">
        <v>27.94921875</v>
      </c>
      <c r="E9" s="16">
        <v>19.86328125</v>
      </c>
      <c r="F9" s="25">
        <f t="shared" si="0"/>
        <v>-2.05078125</v>
      </c>
      <c r="G9" s="25">
        <f t="shared" si="1"/>
        <v>2.86328125</v>
      </c>
      <c r="I9" s="34"/>
      <c r="J9" s="34"/>
    </row>
    <row r="10" spans="1:10" ht="13.9" x14ac:dyDescent="0.25">
      <c r="A10" s="14" t="s">
        <v>9</v>
      </c>
      <c r="B10" s="15">
        <v>5</v>
      </c>
      <c r="C10" s="16">
        <v>8</v>
      </c>
      <c r="D10" s="15">
        <v>9.0666666030883789</v>
      </c>
      <c r="E10" s="16">
        <v>7.9333333969116211</v>
      </c>
      <c r="F10" s="25">
        <f t="shared" si="0"/>
        <v>4.0666666030883789</v>
      </c>
      <c r="G10" s="25">
        <f t="shared" si="1"/>
        <v>-6.6666603088378906E-2</v>
      </c>
      <c r="I10" s="34"/>
      <c r="J10" s="34"/>
    </row>
    <row r="11" spans="1:10" ht="13.9" x14ac:dyDescent="0.25">
      <c r="A11" s="14" t="s">
        <v>10</v>
      </c>
      <c r="B11" s="15">
        <v>6</v>
      </c>
      <c r="C11" s="16">
        <v>16</v>
      </c>
      <c r="D11" s="15">
        <v>4.7846889495849609</v>
      </c>
      <c r="E11" s="16">
        <v>13.397129058837891</v>
      </c>
      <c r="F11" s="25">
        <f t="shared" si="0"/>
        <v>-1.2153110504150391</v>
      </c>
      <c r="G11" s="25">
        <f t="shared" si="1"/>
        <v>-2.6028709411621094</v>
      </c>
      <c r="I11" s="34"/>
      <c r="J11" s="34"/>
    </row>
    <row r="12" spans="1:10" ht="13.9" x14ac:dyDescent="0.25">
      <c r="A12" s="14" t="s">
        <v>11</v>
      </c>
      <c r="B12" s="15">
        <v>6</v>
      </c>
      <c r="C12" s="16">
        <v>10</v>
      </c>
      <c r="D12" s="15">
        <v>7.8571429252624512</v>
      </c>
      <c r="E12" s="16">
        <v>5.7792205810546875</v>
      </c>
      <c r="F12" s="25">
        <f t="shared" si="0"/>
        <v>1.8571429252624512</v>
      </c>
      <c r="G12" s="25">
        <f t="shared" si="1"/>
        <v>-4.2207794189453125</v>
      </c>
      <c r="I12" s="34"/>
      <c r="J12" s="34"/>
    </row>
    <row r="13" spans="1:10" ht="13.9" x14ac:dyDescent="0.25">
      <c r="A13" s="14" t="s">
        <v>12</v>
      </c>
      <c r="B13" s="15">
        <v>25</v>
      </c>
      <c r="C13" s="16">
        <v>42</v>
      </c>
      <c r="D13" s="15">
        <v>21.543832778930664</v>
      </c>
      <c r="E13" s="16">
        <v>29.365257263183594</v>
      </c>
      <c r="F13" s="25">
        <f t="shared" si="0"/>
        <v>-3.4561672210693359</v>
      </c>
      <c r="G13" s="25">
        <f t="shared" si="1"/>
        <v>-12.634742736816406</v>
      </c>
      <c r="I13" s="34"/>
      <c r="J13" s="34"/>
    </row>
    <row r="14" spans="1:10" ht="13.9" x14ac:dyDescent="0.25">
      <c r="A14" s="14" t="s">
        <v>13</v>
      </c>
      <c r="B14" s="15">
        <v>32</v>
      </c>
      <c r="C14" s="16">
        <v>19</v>
      </c>
      <c r="D14" s="15">
        <v>23.016260147094727</v>
      </c>
      <c r="E14" s="16">
        <v>15.640883445739746</v>
      </c>
      <c r="F14" s="25">
        <f t="shared" si="0"/>
        <v>-8.9837398529052734</v>
      </c>
      <c r="G14" s="25">
        <f t="shared" si="1"/>
        <v>-3.3591165542602539</v>
      </c>
      <c r="I14" s="34"/>
      <c r="J14" s="34"/>
    </row>
    <row r="15" spans="1:10" ht="13.9" x14ac:dyDescent="0.25">
      <c r="A15" s="14" t="s">
        <v>14</v>
      </c>
      <c r="B15" s="15">
        <v>127</v>
      </c>
      <c r="C15" s="16">
        <v>85</v>
      </c>
      <c r="D15" s="15">
        <v>106.17888641357422</v>
      </c>
      <c r="E15" s="16">
        <v>68.392547607421875</v>
      </c>
      <c r="F15" s="25">
        <f t="shared" si="0"/>
        <v>-20.821113586425781</v>
      </c>
      <c r="G15" s="25">
        <f t="shared" si="1"/>
        <v>-16.607452392578125</v>
      </c>
      <c r="I15" s="34"/>
      <c r="J15" s="34"/>
    </row>
    <row r="16" spans="1:10" ht="13.9" x14ac:dyDescent="0.25">
      <c r="A16" s="14" t="s">
        <v>15</v>
      </c>
      <c r="B16" s="15">
        <v>3</v>
      </c>
      <c r="C16" s="16">
        <v>3</v>
      </c>
      <c r="D16" s="15">
        <v>4</v>
      </c>
      <c r="E16" s="16">
        <v>3</v>
      </c>
      <c r="F16" s="25">
        <f t="shared" si="0"/>
        <v>1</v>
      </c>
      <c r="G16" s="25">
        <f t="shared" si="1"/>
        <v>0</v>
      </c>
      <c r="I16" s="34"/>
      <c r="J16" s="34"/>
    </row>
    <row r="17" spans="1:10" ht="13.9" x14ac:dyDescent="0.25">
      <c r="A17" s="14" t="s">
        <v>16</v>
      </c>
      <c r="B17" s="15">
        <v>3</v>
      </c>
      <c r="C17" s="16">
        <v>32</v>
      </c>
      <c r="D17" s="15">
        <v>3.5069694519042969</v>
      </c>
      <c r="E17" s="16">
        <v>22.937475204467773</v>
      </c>
      <c r="F17" s="25">
        <f t="shared" si="0"/>
        <v>0.50696945190429688</v>
      </c>
      <c r="G17" s="25">
        <f t="shared" si="1"/>
        <v>-9.0625247955322266</v>
      </c>
      <c r="I17" s="34"/>
      <c r="J17" s="34"/>
    </row>
    <row r="18" spans="1:10" ht="13.9" x14ac:dyDescent="0.25">
      <c r="A18" s="14" t="s">
        <v>17</v>
      </c>
      <c r="B18" s="15">
        <v>4</v>
      </c>
      <c r="C18" s="16">
        <v>8</v>
      </c>
      <c r="D18" s="15">
        <v>1.8461538553237915</v>
      </c>
      <c r="E18" s="16">
        <v>7.384615421295166</v>
      </c>
      <c r="F18" s="25">
        <f t="shared" si="0"/>
        <v>-2.1538461446762085</v>
      </c>
      <c r="G18" s="25">
        <f t="shared" si="1"/>
        <v>-0.61538457870483398</v>
      </c>
      <c r="I18" s="34"/>
      <c r="J18" s="34"/>
    </row>
    <row r="19" spans="1:10" ht="13.9" x14ac:dyDescent="0.25">
      <c r="A19" s="17" t="s">
        <v>18</v>
      </c>
      <c r="B19" s="18">
        <f>SUM(B20:B21)</f>
        <v>103</v>
      </c>
      <c r="C19" s="19">
        <f>SUM(C20:C21)</f>
        <v>157</v>
      </c>
      <c r="D19" s="18">
        <f>SUM(D20:D21)</f>
        <v>124.49616765975952</v>
      </c>
      <c r="E19" s="19">
        <f>SUM(E20:E21)</f>
        <v>172.42185020446777</v>
      </c>
      <c r="F19" s="29">
        <f t="shared" si="0"/>
        <v>21.496167659759521</v>
      </c>
      <c r="G19" s="29">
        <f t="shared" si="1"/>
        <v>15.421850204467773</v>
      </c>
      <c r="I19" s="34"/>
      <c r="J19" s="34"/>
    </row>
    <row r="20" spans="1:10" ht="13.9" x14ac:dyDescent="0.25">
      <c r="A20" s="14" t="s">
        <v>19</v>
      </c>
      <c r="B20" s="15">
        <v>4</v>
      </c>
      <c r="C20" s="16">
        <v>31</v>
      </c>
      <c r="D20" s="15">
        <v>7.523923397064209</v>
      </c>
      <c r="E20" s="16">
        <v>27.528707504272461</v>
      </c>
      <c r="F20" s="25">
        <f t="shared" si="0"/>
        <v>3.523923397064209</v>
      </c>
      <c r="G20" s="25">
        <f t="shared" si="1"/>
        <v>-3.4712924957275391</v>
      </c>
      <c r="I20" s="34"/>
      <c r="J20" s="34"/>
    </row>
    <row r="21" spans="1:10" ht="13.9" x14ac:dyDescent="0.25">
      <c r="A21" s="20" t="s">
        <v>20</v>
      </c>
      <c r="B21" s="21">
        <v>99</v>
      </c>
      <c r="C21" s="22">
        <v>126</v>
      </c>
      <c r="D21" s="21">
        <v>116.97224426269531</v>
      </c>
      <c r="E21" s="22">
        <v>144.89314270019531</v>
      </c>
      <c r="F21" s="26">
        <f t="shared" si="0"/>
        <v>17.972244262695313</v>
      </c>
      <c r="G21" s="26">
        <f t="shared" si="1"/>
        <v>18.893142700195313</v>
      </c>
      <c r="I21" s="34"/>
      <c r="J21" s="34"/>
    </row>
    <row r="22" spans="1:10" ht="13.15" x14ac:dyDescent="0.25">
      <c r="A22" s="1" t="s">
        <v>21</v>
      </c>
    </row>
    <row r="23" spans="1:10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J21" sqref="J21"/>
    </sheetView>
  </sheetViews>
  <sheetFormatPr defaultRowHeight="12.75" x14ac:dyDescent="0.2"/>
  <cols>
    <col min="1" max="1" width="71.28515625" style="1" bestFit="1" customWidth="1"/>
    <col min="2" max="3" width="10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0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0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0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0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0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0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0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0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0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0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0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0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0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0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0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0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0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0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0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0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0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0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0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0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0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0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0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0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0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0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0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0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0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0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0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0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0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0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0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0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0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0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0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0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0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0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0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0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0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0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0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0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0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0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0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0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0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0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0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0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0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0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0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42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586</v>
      </c>
      <c r="C7" s="13">
        <f>SUM(C8:C18)</f>
        <v>369</v>
      </c>
      <c r="D7" s="12">
        <f>SUM(D8:D18)</f>
        <v>495.80488014221191</v>
      </c>
      <c r="E7" s="19">
        <f>SUM(E8:E18)</f>
        <v>362.10287761688232</v>
      </c>
      <c r="F7" s="32">
        <f>(D7-B7)</f>
        <v>-90.195119857788086</v>
      </c>
      <c r="G7" s="19">
        <f>(E7-C7)</f>
        <v>-6.8971223831176758</v>
      </c>
    </row>
    <row r="8" spans="1:7" ht="13.9" x14ac:dyDescent="0.25">
      <c r="A8" s="14" t="s">
        <v>7</v>
      </c>
      <c r="B8" s="15">
        <v>38</v>
      </c>
      <c r="C8" s="16">
        <v>34</v>
      </c>
      <c r="D8" s="15">
        <v>28.198833465576172</v>
      </c>
      <c r="E8" s="16">
        <v>34.479736328125</v>
      </c>
      <c r="F8" s="31">
        <f t="shared" ref="F8:G21" si="0">(D8-B8)</f>
        <v>-9.8011665344238281</v>
      </c>
      <c r="G8" s="16">
        <f t="shared" si="0"/>
        <v>0.479736328125</v>
      </c>
    </row>
    <row r="9" spans="1:7" ht="13.9" x14ac:dyDescent="0.25">
      <c r="A9" s="14" t="s">
        <v>8</v>
      </c>
      <c r="B9" s="15">
        <v>33</v>
      </c>
      <c r="C9" s="16">
        <v>44</v>
      </c>
      <c r="D9" s="15">
        <v>39.364227294921875</v>
      </c>
      <c r="E9" s="16">
        <v>51.417823791503906</v>
      </c>
      <c r="F9" s="31">
        <f t="shared" si="0"/>
        <v>6.364227294921875</v>
      </c>
      <c r="G9" s="16">
        <f t="shared" si="0"/>
        <v>7.4178237915039062</v>
      </c>
    </row>
    <row r="10" spans="1:7" ht="13.9" x14ac:dyDescent="0.25">
      <c r="A10" s="14" t="s">
        <v>9</v>
      </c>
      <c r="B10" s="15">
        <v>29</v>
      </c>
      <c r="C10" s="16">
        <v>12</v>
      </c>
      <c r="D10" s="15">
        <v>30.183673858642578</v>
      </c>
      <c r="E10" s="16">
        <v>20.816326141357422</v>
      </c>
      <c r="F10" s="31">
        <f t="shared" si="0"/>
        <v>1.1836738586425781</v>
      </c>
      <c r="G10" s="16">
        <f t="shared" si="0"/>
        <v>8.8163261413574219</v>
      </c>
    </row>
    <row r="11" spans="1:7" ht="13.9" x14ac:dyDescent="0.25">
      <c r="A11" s="14" t="s">
        <v>10</v>
      </c>
      <c r="B11" s="15">
        <v>18</v>
      </c>
      <c r="C11" s="16">
        <v>21</v>
      </c>
      <c r="D11" s="15">
        <v>8.8237552642822266</v>
      </c>
      <c r="E11" s="16">
        <v>11.452107429504395</v>
      </c>
      <c r="F11" s="31">
        <f t="shared" si="0"/>
        <v>-9.1762447357177734</v>
      </c>
      <c r="G11" s="16">
        <f t="shared" si="0"/>
        <v>-9.5478925704956055</v>
      </c>
    </row>
    <row r="12" spans="1:7" ht="13.9" x14ac:dyDescent="0.25">
      <c r="A12" s="14" t="s">
        <v>11</v>
      </c>
      <c r="B12" s="15">
        <v>19</v>
      </c>
      <c r="C12" s="16">
        <v>6</v>
      </c>
      <c r="D12" s="15">
        <v>17.680000305175781</v>
      </c>
      <c r="E12" s="16">
        <v>8.3199996948242187</v>
      </c>
      <c r="F12" s="31">
        <f t="shared" si="0"/>
        <v>-1.3199996948242188</v>
      </c>
      <c r="G12" s="16">
        <f t="shared" si="0"/>
        <v>2.3199996948242187</v>
      </c>
    </row>
    <row r="13" spans="1:7" ht="13.9" x14ac:dyDescent="0.25">
      <c r="A13" s="14" t="s">
        <v>12</v>
      </c>
      <c r="B13" s="15">
        <v>83</v>
      </c>
      <c r="C13" s="16">
        <v>47</v>
      </c>
      <c r="D13" s="15">
        <v>59.063583374023438</v>
      </c>
      <c r="E13" s="16">
        <v>44.641895294189453</v>
      </c>
      <c r="F13" s="31">
        <f t="shared" si="0"/>
        <v>-23.936416625976562</v>
      </c>
      <c r="G13" s="16">
        <f t="shared" si="0"/>
        <v>-2.3581047058105469</v>
      </c>
    </row>
    <row r="14" spans="1:7" ht="13.9" x14ac:dyDescent="0.25">
      <c r="A14" s="14" t="s">
        <v>13</v>
      </c>
      <c r="B14" s="15">
        <v>48</v>
      </c>
      <c r="C14" s="16">
        <v>23</v>
      </c>
      <c r="D14" s="15">
        <v>43.645732879638672</v>
      </c>
      <c r="E14" s="16">
        <v>24.798711776733398</v>
      </c>
      <c r="F14" s="31">
        <f t="shared" si="0"/>
        <v>-4.3542671203613281</v>
      </c>
      <c r="G14" s="16">
        <f t="shared" si="0"/>
        <v>1.7987117767333984</v>
      </c>
    </row>
    <row r="15" spans="1:7" ht="13.9" x14ac:dyDescent="0.25">
      <c r="A15" s="14" t="s">
        <v>14</v>
      </c>
      <c r="B15" s="15">
        <v>270</v>
      </c>
      <c r="C15" s="16">
        <v>132</v>
      </c>
      <c r="D15" s="15">
        <v>219.07609558105469</v>
      </c>
      <c r="E15" s="16">
        <v>100.84954833984375</v>
      </c>
      <c r="F15" s="31">
        <f t="shared" si="0"/>
        <v>-50.923904418945313</v>
      </c>
      <c r="G15" s="16">
        <f t="shared" si="0"/>
        <v>-31.15045166015625</v>
      </c>
    </row>
    <row r="16" spans="1:7" ht="13.9" x14ac:dyDescent="0.25">
      <c r="A16" s="14" t="s">
        <v>15</v>
      </c>
      <c r="B16" s="15">
        <v>11</v>
      </c>
      <c r="C16" s="16">
        <v>4</v>
      </c>
      <c r="D16" s="15">
        <v>7.669921875</v>
      </c>
      <c r="E16" s="16">
        <v>5.080078125</v>
      </c>
      <c r="F16" s="31">
        <f t="shared" si="0"/>
        <v>-3.330078125</v>
      </c>
      <c r="G16" s="16">
        <f t="shared" si="0"/>
        <v>1.080078125</v>
      </c>
    </row>
    <row r="17" spans="1:7" ht="13.9" x14ac:dyDescent="0.25">
      <c r="A17" s="14" t="s">
        <v>16</v>
      </c>
      <c r="B17" s="15">
        <v>22</v>
      </c>
      <c r="C17" s="16">
        <v>36</v>
      </c>
      <c r="D17" s="15">
        <v>20.859262466430664</v>
      </c>
      <c r="E17" s="16">
        <v>37.826869964599609</v>
      </c>
      <c r="F17" s="31">
        <f t="shared" si="0"/>
        <v>-1.1407375335693359</v>
      </c>
      <c r="G17" s="16">
        <f t="shared" si="0"/>
        <v>1.8268699645996094</v>
      </c>
    </row>
    <row r="18" spans="1:7" ht="13.9" x14ac:dyDescent="0.25">
      <c r="A18" s="14" t="s">
        <v>17</v>
      </c>
      <c r="B18" s="15">
        <v>15</v>
      </c>
      <c r="C18" s="16">
        <v>10</v>
      </c>
      <c r="D18" s="15">
        <v>21.23979377746582</v>
      </c>
      <c r="E18" s="16">
        <v>22.419780731201172</v>
      </c>
      <c r="F18" s="31">
        <f t="shared" si="0"/>
        <v>6.2397937774658203</v>
      </c>
      <c r="G18" s="16">
        <f t="shared" si="0"/>
        <v>12.419780731201172</v>
      </c>
    </row>
    <row r="19" spans="1:7" ht="13.9" x14ac:dyDescent="0.25">
      <c r="A19" s="17" t="s">
        <v>18</v>
      </c>
      <c r="B19" s="18">
        <f>SUM(B20:B21)</f>
        <v>192</v>
      </c>
      <c r="C19" s="19">
        <f>SUM(C20:C21)</f>
        <v>167</v>
      </c>
      <c r="D19" s="18">
        <f>SUM(D20:D21)</f>
        <v>211.73201084136963</v>
      </c>
      <c r="E19" s="19">
        <f>SUM(E20:E21)</f>
        <v>184.80645084381104</v>
      </c>
      <c r="F19" s="32">
        <f t="shared" si="0"/>
        <v>19.732010841369629</v>
      </c>
      <c r="G19" s="19">
        <f t="shared" si="0"/>
        <v>17.806450843811035</v>
      </c>
    </row>
    <row r="20" spans="1:7" ht="13.9" x14ac:dyDescent="0.25">
      <c r="A20" s="14" t="s">
        <v>19</v>
      </c>
      <c r="B20" s="15">
        <v>8</v>
      </c>
      <c r="C20" s="16">
        <v>16</v>
      </c>
      <c r="D20" s="15">
        <v>15.222672462463379</v>
      </c>
      <c r="E20" s="16">
        <v>14.315789222717285</v>
      </c>
      <c r="F20" s="31">
        <f t="shared" si="0"/>
        <v>7.2226724624633789</v>
      </c>
      <c r="G20" s="16">
        <f t="shared" si="0"/>
        <v>-1.6842107772827148</v>
      </c>
    </row>
    <row r="21" spans="1:7" ht="13.9" x14ac:dyDescent="0.25">
      <c r="A21" s="20" t="s">
        <v>20</v>
      </c>
      <c r="B21" s="21">
        <v>184</v>
      </c>
      <c r="C21" s="22">
        <v>151</v>
      </c>
      <c r="D21" s="21">
        <v>196.50933837890625</v>
      </c>
      <c r="E21" s="22">
        <v>170.49066162109375</v>
      </c>
      <c r="F21" s="21">
        <f t="shared" si="0"/>
        <v>12.50933837890625</v>
      </c>
      <c r="G21" s="22">
        <f t="shared" si="0"/>
        <v>19.49066162109375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"/>
  <sheetViews>
    <sheetView workbookViewId="0">
      <selection activeCell="N8" sqref="N8"/>
    </sheetView>
  </sheetViews>
  <sheetFormatPr defaultRowHeight="15" x14ac:dyDescent="0.25"/>
  <sheetData>
    <row r="8" spans="6:6" x14ac:dyDescent="0.3">
      <c r="F8" s="2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5" sqref="R5"/>
    </sheetView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" sqref="S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G21" sqref="G21"/>
    </sheetView>
  </sheetViews>
  <sheetFormatPr defaultRowHeight="12.75" x14ac:dyDescent="0.2"/>
  <cols>
    <col min="1" max="1" width="71.28515625" style="1" bestFit="1" customWidth="1"/>
    <col min="2" max="2" width="10.5703125" style="1" bestFit="1" customWidth="1"/>
    <col min="3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6" width="10.5703125" style="1" bestFit="1" customWidth="1"/>
    <col min="257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2" width="10.5703125" style="1" bestFit="1" customWidth="1"/>
    <col min="513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8" width="10.5703125" style="1" bestFit="1" customWidth="1"/>
    <col min="769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4" width="10.5703125" style="1" bestFit="1" customWidth="1"/>
    <col min="1025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0" width="10.5703125" style="1" bestFit="1" customWidth="1"/>
    <col min="1281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6" width="10.5703125" style="1" bestFit="1" customWidth="1"/>
    <col min="1537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2" width="10.5703125" style="1" bestFit="1" customWidth="1"/>
    <col min="1793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8" width="10.5703125" style="1" bestFit="1" customWidth="1"/>
    <col min="2049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4" width="10.5703125" style="1" bestFit="1" customWidth="1"/>
    <col min="2305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0" width="10.5703125" style="1" bestFit="1" customWidth="1"/>
    <col min="2561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6" width="10.5703125" style="1" bestFit="1" customWidth="1"/>
    <col min="2817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2" width="10.5703125" style="1" bestFit="1" customWidth="1"/>
    <col min="3073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8" width="10.5703125" style="1" bestFit="1" customWidth="1"/>
    <col min="3329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4" width="10.5703125" style="1" bestFit="1" customWidth="1"/>
    <col min="3585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0" width="10.5703125" style="1" bestFit="1" customWidth="1"/>
    <col min="3841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6" width="10.5703125" style="1" bestFit="1" customWidth="1"/>
    <col min="4097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2" width="10.5703125" style="1" bestFit="1" customWidth="1"/>
    <col min="4353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8" width="10.5703125" style="1" bestFit="1" customWidth="1"/>
    <col min="4609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4" width="10.5703125" style="1" bestFit="1" customWidth="1"/>
    <col min="4865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0" width="10.5703125" style="1" bestFit="1" customWidth="1"/>
    <col min="5121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6" width="10.5703125" style="1" bestFit="1" customWidth="1"/>
    <col min="5377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2" width="10.5703125" style="1" bestFit="1" customWidth="1"/>
    <col min="5633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8" width="10.5703125" style="1" bestFit="1" customWidth="1"/>
    <col min="5889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4" width="10.5703125" style="1" bestFit="1" customWidth="1"/>
    <col min="6145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0" width="10.5703125" style="1" bestFit="1" customWidth="1"/>
    <col min="6401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6" width="10.5703125" style="1" bestFit="1" customWidth="1"/>
    <col min="6657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2" width="10.5703125" style="1" bestFit="1" customWidth="1"/>
    <col min="6913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8" width="10.5703125" style="1" bestFit="1" customWidth="1"/>
    <col min="7169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4" width="10.5703125" style="1" bestFit="1" customWidth="1"/>
    <col min="7425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0" width="10.5703125" style="1" bestFit="1" customWidth="1"/>
    <col min="7681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6" width="10.5703125" style="1" bestFit="1" customWidth="1"/>
    <col min="7937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2" width="10.5703125" style="1" bestFit="1" customWidth="1"/>
    <col min="8193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8" width="10.5703125" style="1" bestFit="1" customWidth="1"/>
    <col min="8449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4" width="10.5703125" style="1" bestFit="1" customWidth="1"/>
    <col min="8705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0" width="10.5703125" style="1" bestFit="1" customWidth="1"/>
    <col min="8961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6" width="10.5703125" style="1" bestFit="1" customWidth="1"/>
    <col min="9217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2" width="10.5703125" style="1" bestFit="1" customWidth="1"/>
    <col min="9473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8" width="10.5703125" style="1" bestFit="1" customWidth="1"/>
    <col min="9729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4" width="10.5703125" style="1" bestFit="1" customWidth="1"/>
    <col min="9985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0" width="10.5703125" style="1" bestFit="1" customWidth="1"/>
    <col min="10241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6" width="10.5703125" style="1" bestFit="1" customWidth="1"/>
    <col min="10497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2" width="10.5703125" style="1" bestFit="1" customWidth="1"/>
    <col min="10753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8" width="10.5703125" style="1" bestFit="1" customWidth="1"/>
    <col min="11009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4" width="10.5703125" style="1" bestFit="1" customWidth="1"/>
    <col min="11265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0" width="10.5703125" style="1" bestFit="1" customWidth="1"/>
    <col min="11521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6" width="10.5703125" style="1" bestFit="1" customWidth="1"/>
    <col min="11777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2" width="10.5703125" style="1" bestFit="1" customWidth="1"/>
    <col min="12033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8" width="10.5703125" style="1" bestFit="1" customWidth="1"/>
    <col min="12289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4" width="10.5703125" style="1" bestFit="1" customWidth="1"/>
    <col min="12545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0" width="10.5703125" style="1" bestFit="1" customWidth="1"/>
    <col min="12801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6" width="10.5703125" style="1" bestFit="1" customWidth="1"/>
    <col min="13057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2" width="10.5703125" style="1" bestFit="1" customWidth="1"/>
    <col min="13313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8" width="10.5703125" style="1" bestFit="1" customWidth="1"/>
    <col min="13569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4" width="10.5703125" style="1" bestFit="1" customWidth="1"/>
    <col min="13825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0" width="10.5703125" style="1" bestFit="1" customWidth="1"/>
    <col min="14081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6" width="10.5703125" style="1" bestFit="1" customWidth="1"/>
    <col min="14337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2" width="10.5703125" style="1" bestFit="1" customWidth="1"/>
    <col min="14593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8" width="10.5703125" style="1" bestFit="1" customWidth="1"/>
    <col min="14849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4" width="10.5703125" style="1" bestFit="1" customWidth="1"/>
    <col min="15105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0" width="10.5703125" style="1" bestFit="1" customWidth="1"/>
    <col min="15361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6" width="10.5703125" style="1" bestFit="1" customWidth="1"/>
    <col min="15617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2" width="10.5703125" style="1" bestFit="1" customWidth="1"/>
    <col min="15873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8" width="10.5703125" style="1" bestFit="1" customWidth="1"/>
    <col min="16129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10" ht="21" customHeight="1" x14ac:dyDescent="0.45">
      <c r="A1" s="2" t="s">
        <v>0</v>
      </c>
    </row>
    <row r="3" spans="1:10" ht="13.15" x14ac:dyDescent="0.25">
      <c r="A3" s="3" t="s">
        <v>25</v>
      </c>
    </row>
    <row r="4" spans="1:10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10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10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10" ht="13.9" x14ac:dyDescent="0.25">
      <c r="A7" s="11" t="s">
        <v>6</v>
      </c>
      <c r="B7" s="12">
        <f>SUM(B8:B18)</f>
        <v>780</v>
      </c>
      <c r="C7" s="13">
        <f>SUM(C8:C18)</f>
        <v>3646</v>
      </c>
      <c r="D7" s="12">
        <f>SUM(D8:D18)</f>
        <v>546.06961536407471</v>
      </c>
      <c r="E7" s="13">
        <f>SUM(E8:E18)</f>
        <v>3301.2925682067871</v>
      </c>
      <c r="F7" s="27">
        <f>(D7-B7)</f>
        <v>-233.93038463592529</v>
      </c>
      <c r="G7" s="29">
        <f>E7-C7</f>
        <v>-344.70743179321289</v>
      </c>
      <c r="I7" s="34"/>
      <c r="J7" s="34"/>
    </row>
    <row r="8" spans="1:10" ht="13.9" x14ac:dyDescent="0.25">
      <c r="A8" s="14" t="s">
        <v>7</v>
      </c>
      <c r="B8" s="15">
        <v>42</v>
      </c>
      <c r="C8" s="16">
        <v>220</v>
      </c>
      <c r="D8" s="15">
        <v>25.530908584594727</v>
      </c>
      <c r="E8" s="16">
        <v>182.27610778808594</v>
      </c>
      <c r="F8" s="25">
        <f t="shared" ref="F8:F21" si="0">(D8-B8)</f>
        <v>-16.469091415405273</v>
      </c>
      <c r="G8" s="25">
        <f t="shared" ref="G8:G21" si="1">E8-C8</f>
        <v>-37.723892211914063</v>
      </c>
      <c r="I8" s="34"/>
      <c r="J8" s="34"/>
    </row>
    <row r="9" spans="1:10" ht="13.9" x14ac:dyDescent="0.25">
      <c r="A9" s="14" t="s">
        <v>8</v>
      </c>
      <c r="B9" s="15">
        <v>80</v>
      </c>
      <c r="C9" s="16">
        <v>543</v>
      </c>
      <c r="D9" s="15">
        <v>72.708816528320312</v>
      </c>
      <c r="E9" s="16">
        <v>537.51104736328125</v>
      </c>
      <c r="F9" s="25">
        <f t="shared" si="0"/>
        <v>-7.2911834716796875</v>
      </c>
      <c r="G9" s="25">
        <f t="shared" si="1"/>
        <v>-5.48895263671875</v>
      </c>
      <c r="I9" s="34"/>
      <c r="J9" s="34"/>
    </row>
    <row r="10" spans="1:10" ht="13.9" x14ac:dyDescent="0.25">
      <c r="A10" s="14" t="s">
        <v>9</v>
      </c>
      <c r="B10" s="15">
        <v>21</v>
      </c>
      <c r="C10" s="16">
        <v>123</v>
      </c>
      <c r="D10" s="15">
        <v>14.174498558044434</v>
      </c>
      <c r="E10" s="16">
        <v>135.93113708496094</v>
      </c>
      <c r="F10" s="25">
        <f t="shared" si="0"/>
        <v>-6.8255014419555664</v>
      </c>
      <c r="G10" s="25">
        <f t="shared" si="1"/>
        <v>12.931137084960937</v>
      </c>
      <c r="I10" s="34"/>
      <c r="J10" s="34"/>
    </row>
    <row r="11" spans="1:10" ht="13.9" x14ac:dyDescent="0.25">
      <c r="A11" s="14" t="s">
        <v>10</v>
      </c>
      <c r="B11" s="15">
        <v>3</v>
      </c>
      <c r="C11" s="16">
        <v>76</v>
      </c>
      <c r="D11" s="15">
        <v>0</v>
      </c>
      <c r="E11" s="16">
        <v>56.803279876708984</v>
      </c>
      <c r="F11" s="25">
        <f t="shared" si="0"/>
        <v>-3</v>
      </c>
      <c r="G11" s="25">
        <f t="shared" si="1"/>
        <v>-19.196720123291016</v>
      </c>
      <c r="I11" s="34"/>
      <c r="J11" s="34"/>
    </row>
    <row r="12" spans="1:10" ht="13.9" x14ac:dyDescent="0.25">
      <c r="A12" s="14" t="s">
        <v>11</v>
      </c>
      <c r="B12" s="15">
        <v>12</v>
      </c>
      <c r="C12" s="16">
        <v>55</v>
      </c>
      <c r="D12" s="15">
        <v>16.850610733032227</v>
      </c>
      <c r="E12" s="16">
        <v>61.763847351074219</v>
      </c>
      <c r="F12" s="25">
        <f t="shared" si="0"/>
        <v>4.8506107330322266</v>
      </c>
      <c r="G12" s="25">
        <f t="shared" si="1"/>
        <v>6.7638473510742188</v>
      </c>
      <c r="I12" s="34"/>
      <c r="J12" s="34"/>
    </row>
    <row r="13" spans="1:10" ht="13.9" x14ac:dyDescent="0.25">
      <c r="A13" s="14" t="s">
        <v>12</v>
      </c>
      <c r="B13" s="15">
        <v>98</v>
      </c>
      <c r="C13" s="16">
        <v>356</v>
      </c>
      <c r="D13" s="15">
        <v>60.919422149658203</v>
      </c>
      <c r="E13" s="16">
        <v>281.60366821289062</v>
      </c>
      <c r="F13" s="25">
        <f t="shared" si="0"/>
        <v>-37.080577850341797</v>
      </c>
      <c r="G13" s="25">
        <f t="shared" si="1"/>
        <v>-74.396331787109375</v>
      </c>
      <c r="I13" s="34"/>
      <c r="J13" s="34"/>
    </row>
    <row r="14" spans="1:10" ht="13.9" x14ac:dyDescent="0.25">
      <c r="A14" s="14" t="s">
        <v>13</v>
      </c>
      <c r="B14" s="15">
        <v>48</v>
      </c>
      <c r="C14" s="16">
        <v>220</v>
      </c>
      <c r="D14" s="15">
        <v>34.200725555419922</v>
      </c>
      <c r="E14" s="16">
        <v>209.15138244628906</v>
      </c>
      <c r="F14" s="25">
        <f t="shared" si="0"/>
        <v>-13.799274444580078</v>
      </c>
      <c r="G14" s="25">
        <f t="shared" si="1"/>
        <v>-10.848617553710938</v>
      </c>
      <c r="I14" s="34"/>
      <c r="J14" s="34"/>
    </row>
    <row r="15" spans="1:10" ht="13.9" x14ac:dyDescent="0.25">
      <c r="A15" s="14" t="s">
        <v>14</v>
      </c>
      <c r="B15" s="15">
        <v>368</v>
      </c>
      <c r="C15" s="16">
        <v>1135</v>
      </c>
      <c r="D15" s="15">
        <v>247.65733337402344</v>
      </c>
      <c r="E15" s="16">
        <v>1050.7496337890625</v>
      </c>
      <c r="F15" s="25">
        <f t="shared" si="0"/>
        <v>-120.34266662597656</v>
      </c>
      <c r="G15" s="25">
        <f t="shared" si="1"/>
        <v>-84.2503662109375</v>
      </c>
      <c r="I15" s="34"/>
      <c r="J15" s="34"/>
    </row>
    <row r="16" spans="1:10" ht="13.9" x14ac:dyDescent="0.25">
      <c r="A16" s="14" t="s">
        <v>15</v>
      </c>
      <c r="B16" s="15">
        <v>12</v>
      </c>
      <c r="C16" s="16">
        <v>92</v>
      </c>
      <c r="D16" s="15">
        <v>14.570502281188965</v>
      </c>
      <c r="E16" s="16">
        <v>112.22194671630859</v>
      </c>
      <c r="F16" s="25">
        <f t="shared" si="0"/>
        <v>2.5705022811889648</v>
      </c>
      <c r="G16" s="25">
        <f t="shared" si="1"/>
        <v>20.221946716308594</v>
      </c>
      <c r="I16" s="34"/>
      <c r="J16" s="34"/>
    </row>
    <row r="17" spans="1:10" ht="13.9" x14ac:dyDescent="0.25">
      <c r="A17" s="14" t="s">
        <v>16</v>
      </c>
      <c r="B17" s="15">
        <v>93</v>
      </c>
      <c r="C17" s="16">
        <v>767</v>
      </c>
      <c r="D17" s="15">
        <v>50.293266296386719</v>
      </c>
      <c r="E17" s="16">
        <v>589.88983154296875</v>
      </c>
      <c r="F17" s="25">
        <f t="shared" si="0"/>
        <v>-42.706733703613281</v>
      </c>
      <c r="G17" s="25">
        <f t="shared" si="1"/>
        <v>-177.11016845703125</v>
      </c>
      <c r="I17" s="34"/>
      <c r="J17" s="34"/>
    </row>
    <row r="18" spans="1:10" ht="13.9" x14ac:dyDescent="0.25">
      <c r="A18" s="14" t="s">
        <v>17</v>
      </c>
      <c r="B18" s="15">
        <v>3</v>
      </c>
      <c r="C18" s="16">
        <v>59</v>
      </c>
      <c r="D18" s="15">
        <v>9.1635313034057617</v>
      </c>
      <c r="E18" s="16">
        <v>83.39068603515625</v>
      </c>
      <c r="F18" s="25">
        <f t="shared" si="0"/>
        <v>6.1635313034057617</v>
      </c>
      <c r="G18" s="25">
        <f t="shared" si="1"/>
        <v>24.39068603515625</v>
      </c>
      <c r="I18" s="34"/>
      <c r="J18" s="34"/>
    </row>
    <row r="19" spans="1:10" ht="13.9" x14ac:dyDescent="0.25">
      <c r="A19" s="17" t="s">
        <v>18</v>
      </c>
      <c r="B19" s="18">
        <f>SUM(B20:B21)</f>
        <v>272</v>
      </c>
      <c r="C19" s="19">
        <f>SUM(C20:C21)</f>
        <v>990</v>
      </c>
      <c r="D19" s="18">
        <f>SUM(D20:D21)</f>
        <v>300.17472839355469</v>
      </c>
      <c r="E19" s="19">
        <f>SUM(E20:E21)</f>
        <v>1188.8637237548828</v>
      </c>
      <c r="F19" s="29">
        <f t="shared" si="0"/>
        <v>28.174728393554688</v>
      </c>
      <c r="G19" s="29">
        <f t="shared" si="1"/>
        <v>198.86372375488281</v>
      </c>
      <c r="I19" s="34"/>
      <c r="J19" s="34"/>
    </row>
    <row r="20" spans="1:10" ht="13.9" x14ac:dyDescent="0.25">
      <c r="A20" s="14" t="s">
        <v>19</v>
      </c>
      <c r="B20" s="15">
        <v>16</v>
      </c>
      <c r="C20" s="16">
        <v>56</v>
      </c>
      <c r="D20" s="15">
        <v>27.058364868164062</v>
      </c>
      <c r="E20" s="16">
        <v>92.626419067382813</v>
      </c>
      <c r="F20" s="25">
        <f t="shared" si="0"/>
        <v>11.058364868164063</v>
      </c>
      <c r="G20" s="25">
        <f t="shared" si="1"/>
        <v>36.626419067382813</v>
      </c>
      <c r="I20" s="34"/>
      <c r="J20" s="34"/>
    </row>
    <row r="21" spans="1:10" ht="13.9" x14ac:dyDescent="0.25">
      <c r="A21" s="20" t="s">
        <v>20</v>
      </c>
      <c r="B21" s="21">
        <v>256</v>
      </c>
      <c r="C21" s="22">
        <v>934</v>
      </c>
      <c r="D21" s="21">
        <v>273.11636352539062</v>
      </c>
      <c r="E21" s="22">
        <v>1096.2373046875</v>
      </c>
      <c r="F21" s="26">
        <f t="shared" si="0"/>
        <v>17.116363525390625</v>
      </c>
      <c r="G21" s="26">
        <f t="shared" si="1"/>
        <v>162.2373046875</v>
      </c>
      <c r="I21" s="34"/>
      <c r="J21" s="34"/>
    </row>
    <row r="22" spans="1:10" ht="13.15" x14ac:dyDescent="0.25">
      <c r="A22" s="1" t="s">
        <v>21</v>
      </c>
    </row>
    <row r="23" spans="1:10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K10" sqref="K10"/>
    </sheetView>
  </sheetViews>
  <sheetFormatPr defaultRowHeight="12.75" x14ac:dyDescent="0.2"/>
  <cols>
    <col min="1" max="1" width="67" style="1" customWidth="1"/>
    <col min="2" max="2" width="9.5703125" style="1" bestFit="1" customWidth="1"/>
    <col min="3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6" width="9.5703125" style="1" bestFit="1" customWidth="1"/>
    <col min="257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2" width="9.5703125" style="1" bestFit="1" customWidth="1"/>
    <col min="513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8" width="9.5703125" style="1" bestFit="1" customWidth="1"/>
    <col min="769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4" width="9.5703125" style="1" bestFit="1" customWidth="1"/>
    <col min="1025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0" width="9.5703125" style="1" bestFit="1" customWidth="1"/>
    <col min="1281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6" width="9.5703125" style="1" bestFit="1" customWidth="1"/>
    <col min="1537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2" width="9.5703125" style="1" bestFit="1" customWidth="1"/>
    <col min="1793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8" width="9.5703125" style="1" bestFit="1" customWidth="1"/>
    <col min="2049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4" width="9.5703125" style="1" bestFit="1" customWidth="1"/>
    <col min="2305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0" width="9.5703125" style="1" bestFit="1" customWidth="1"/>
    <col min="2561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6" width="9.5703125" style="1" bestFit="1" customWidth="1"/>
    <col min="2817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2" width="9.5703125" style="1" bestFit="1" customWidth="1"/>
    <col min="3073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8" width="9.5703125" style="1" bestFit="1" customWidth="1"/>
    <col min="3329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4" width="9.5703125" style="1" bestFit="1" customWidth="1"/>
    <col min="3585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0" width="9.5703125" style="1" bestFit="1" customWidth="1"/>
    <col min="3841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6" width="9.5703125" style="1" bestFit="1" customWidth="1"/>
    <col min="4097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2" width="9.5703125" style="1" bestFit="1" customWidth="1"/>
    <col min="4353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8" width="9.5703125" style="1" bestFit="1" customWidth="1"/>
    <col min="4609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4" width="9.5703125" style="1" bestFit="1" customWidth="1"/>
    <col min="4865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0" width="9.5703125" style="1" bestFit="1" customWidth="1"/>
    <col min="5121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6" width="9.5703125" style="1" bestFit="1" customWidth="1"/>
    <col min="5377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2" width="9.5703125" style="1" bestFit="1" customWidth="1"/>
    <col min="5633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8" width="9.5703125" style="1" bestFit="1" customWidth="1"/>
    <col min="5889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4" width="9.5703125" style="1" bestFit="1" customWidth="1"/>
    <col min="6145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0" width="9.5703125" style="1" bestFit="1" customWidth="1"/>
    <col min="6401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6" width="9.5703125" style="1" bestFit="1" customWidth="1"/>
    <col min="6657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2" width="9.5703125" style="1" bestFit="1" customWidth="1"/>
    <col min="6913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8" width="9.5703125" style="1" bestFit="1" customWidth="1"/>
    <col min="7169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4" width="9.5703125" style="1" bestFit="1" customWidth="1"/>
    <col min="7425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0" width="9.5703125" style="1" bestFit="1" customWidth="1"/>
    <col min="7681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6" width="9.5703125" style="1" bestFit="1" customWidth="1"/>
    <col min="7937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2" width="9.5703125" style="1" bestFit="1" customWidth="1"/>
    <col min="8193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8" width="9.5703125" style="1" bestFit="1" customWidth="1"/>
    <col min="8449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4" width="9.5703125" style="1" bestFit="1" customWidth="1"/>
    <col min="8705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0" width="9.5703125" style="1" bestFit="1" customWidth="1"/>
    <col min="8961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6" width="9.5703125" style="1" bestFit="1" customWidth="1"/>
    <col min="9217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2" width="9.5703125" style="1" bestFit="1" customWidth="1"/>
    <col min="9473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8" width="9.5703125" style="1" bestFit="1" customWidth="1"/>
    <col min="9729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4" width="9.5703125" style="1" bestFit="1" customWidth="1"/>
    <col min="9985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0" width="9.5703125" style="1" bestFit="1" customWidth="1"/>
    <col min="10241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6" width="9.5703125" style="1" bestFit="1" customWidth="1"/>
    <col min="10497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2" width="9.5703125" style="1" bestFit="1" customWidth="1"/>
    <col min="10753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8" width="9.5703125" style="1" bestFit="1" customWidth="1"/>
    <col min="11009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4" width="9.5703125" style="1" bestFit="1" customWidth="1"/>
    <col min="11265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0" width="9.5703125" style="1" bestFit="1" customWidth="1"/>
    <col min="11521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6" width="9.5703125" style="1" bestFit="1" customWidth="1"/>
    <col min="11777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2" width="9.5703125" style="1" bestFit="1" customWidth="1"/>
    <col min="12033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8" width="9.5703125" style="1" bestFit="1" customWidth="1"/>
    <col min="12289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4" width="9.5703125" style="1" bestFit="1" customWidth="1"/>
    <col min="12545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0" width="9.5703125" style="1" bestFit="1" customWidth="1"/>
    <col min="12801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6" width="9.5703125" style="1" bestFit="1" customWidth="1"/>
    <col min="13057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2" width="9.5703125" style="1" bestFit="1" customWidth="1"/>
    <col min="13313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8" width="9.5703125" style="1" bestFit="1" customWidth="1"/>
    <col min="13569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4" width="9.5703125" style="1" bestFit="1" customWidth="1"/>
    <col min="13825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0" width="9.5703125" style="1" bestFit="1" customWidth="1"/>
    <col min="14081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6" width="9.5703125" style="1" bestFit="1" customWidth="1"/>
    <col min="14337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2" width="9.5703125" style="1" bestFit="1" customWidth="1"/>
    <col min="14593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8" width="9.5703125" style="1" bestFit="1" customWidth="1"/>
    <col min="14849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4" width="9.5703125" style="1" bestFit="1" customWidth="1"/>
    <col min="15105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0" width="9.5703125" style="1" bestFit="1" customWidth="1"/>
    <col min="15361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6" width="9.5703125" style="1" bestFit="1" customWidth="1"/>
    <col min="15617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2" width="9.5703125" style="1" bestFit="1" customWidth="1"/>
    <col min="15873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8" width="9.5703125" style="1" bestFit="1" customWidth="1"/>
    <col min="16129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26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97</v>
      </c>
      <c r="C7" s="13">
        <f>SUM(C8:C18)</f>
        <v>1291</v>
      </c>
      <c r="D7" s="12">
        <f>SUM(D8:D18)</f>
        <v>89.520775675773621</v>
      </c>
      <c r="E7" s="30">
        <f>SUM(E8:E18)</f>
        <v>1302.1995735168457</v>
      </c>
      <c r="F7" s="29">
        <f>(D7-B7)</f>
        <v>-7.4792243242263794</v>
      </c>
      <c r="G7" s="27">
        <f>E7-C7</f>
        <v>11.199573516845703</v>
      </c>
    </row>
    <row r="8" spans="1:7" ht="13.9" x14ac:dyDescent="0.25">
      <c r="A8" s="14" t="s">
        <v>7</v>
      </c>
      <c r="B8" s="15">
        <v>6</v>
      </c>
      <c r="C8" s="16">
        <v>63</v>
      </c>
      <c r="D8" s="15">
        <v>0.95744681358337402</v>
      </c>
      <c r="E8" s="31">
        <v>44.042552947998047</v>
      </c>
      <c r="F8" s="25">
        <f t="shared" ref="F8:F21" si="0">(D8-B8)</f>
        <v>-5.042553186416626</v>
      </c>
      <c r="G8" s="25">
        <f t="shared" ref="G8:G21" si="1">E8-C8</f>
        <v>-18.957447052001953</v>
      </c>
    </row>
    <row r="9" spans="1:7" ht="13.9" x14ac:dyDescent="0.25">
      <c r="A9" s="14" t="s">
        <v>8</v>
      </c>
      <c r="B9" s="15">
        <v>14</v>
      </c>
      <c r="C9" s="16">
        <v>139</v>
      </c>
      <c r="D9" s="15">
        <v>10.55471134185791</v>
      </c>
      <c r="E9" s="31">
        <v>153.12361145019531</v>
      </c>
      <c r="F9" s="25">
        <f t="shared" si="0"/>
        <v>-3.4452886581420898</v>
      </c>
      <c r="G9" s="25">
        <f t="shared" si="1"/>
        <v>14.123611450195312</v>
      </c>
    </row>
    <row r="10" spans="1:7" ht="13.9" x14ac:dyDescent="0.25">
      <c r="A10" s="14" t="s">
        <v>9</v>
      </c>
      <c r="B10" s="15">
        <v>5</v>
      </c>
      <c r="C10" s="16">
        <v>58</v>
      </c>
      <c r="D10" s="15">
        <v>6.591677188873291</v>
      </c>
      <c r="E10" s="31">
        <v>59.408321380615234</v>
      </c>
      <c r="F10" s="25">
        <f t="shared" si="0"/>
        <v>1.591677188873291</v>
      </c>
      <c r="G10" s="25">
        <f t="shared" si="1"/>
        <v>1.4083213806152344</v>
      </c>
    </row>
    <row r="11" spans="1:7" ht="13.9" x14ac:dyDescent="0.25">
      <c r="A11" s="14" t="s">
        <v>10</v>
      </c>
      <c r="B11" s="15">
        <v>2</v>
      </c>
      <c r="C11" s="16">
        <v>52</v>
      </c>
      <c r="D11" s="15">
        <v>2.9152824878692627</v>
      </c>
      <c r="E11" s="31">
        <v>36.084716796875</v>
      </c>
      <c r="F11" s="25">
        <f t="shared" si="0"/>
        <v>0.9152824878692627</v>
      </c>
      <c r="G11" s="25">
        <f t="shared" si="1"/>
        <v>-15.915283203125</v>
      </c>
    </row>
    <row r="12" spans="1:7" ht="13.9" x14ac:dyDescent="0.25">
      <c r="A12" s="14" t="s">
        <v>11</v>
      </c>
      <c r="B12" s="15">
        <v>0</v>
      </c>
      <c r="C12" s="16">
        <v>27</v>
      </c>
      <c r="D12" s="15">
        <v>0.89999997615814209</v>
      </c>
      <c r="E12" s="31">
        <v>31.5</v>
      </c>
      <c r="F12" s="25">
        <f t="shared" si="0"/>
        <v>0.89999997615814209</v>
      </c>
      <c r="G12" s="25">
        <f t="shared" si="1"/>
        <v>4.5</v>
      </c>
    </row>
    <row r="13" spans="1:7" ht="13.9" x14ac:dyDescent="0.25">
      <c r="A13" s="14" t="s">
        <v>12</v>
      </c>
      <c r="B13" s="15">
        <v>4</v>
      </c>
      <c r="C13" s="16">
        <v>150</v>
      </c>
      <c r="D13" s="15">
        <v>12.164383888244629</v>
      </c>
      <c r="E13" s="31">
        <v>150.83561706542969</v>
      </c>
      <c r="F13" s="25">
        <f t="shared" si="0"/>
        <v>8.1643838882446289</v>
      </c>
      <c r="G13" s="25">
        <f t="shared" si="1"/>
        <v>0.8356170654296875</v>
      </c>
    </row>
    <row r="14" spans="1:7" ht="13.9" x14ac:dyDescent="0.25">
      <c r="A14" s="14" t="s">
        <v>13</v>
      </c>
      <c r="B14" s="15">
        <v>9</v>
      </c>
      <c r="C14" s="16">
        <v>109</v>
      </c>
      <c r="D14" s="15">
        <v>3.9628338813781738</v>
      </c>
      <c r="E14" s="31">
        <v>107.85334014892578</v>
      </c>
      <c r="F14" s="25">
        <f t="shared" si="0"/>
        <v>-5.0371661186218262</v>
      </c>
      <c r="G14" s="25">
        <f t="shared" si="1"/>
        <v>-1.1466598510742187</v>
      </c>
    </row>
    <row r="15" spans="1:7" ht="13.9" x14ac:dyDescent="0.25">
      <c r="A15" s="14" t="s">
        <v>14</v>
      </c>
      <c r="B15" s="15">
        <v>46</v>
      </c>
      <c r="C15" s="16">
        <v>547</v>
      </c>
      <c r="D15" s="15">
        <v>40.704216003417969</v>
      </c>
      <c r="E15" s="31">
        <v>524.960205078125</v>
      </c>
      <c r="F15" s="25">
        <f t="shared" si="0"/>
        <v>-5.2957839965820312</v>
      </c>
      <c r="G15" s="25">
        <f t="shared" si="1"/>
        <v>-22.039794921875</v>
      </c>
    </row>
    <row r="16" spans="1:7" ht="13.9" x14ac:dyDescent="0.25">
      <c r="A16" s="14" t="s">
        <v>15</v>
      </c>
      <c r="B16" s="15">
        <v>4</v>
      </c>
      <c r="C16" s="16">
        <v>29</v>
      </c>
      <c r="D16" s="15">
        <v>5.0526313781738281</v>
      </c>
      <c r="E16" s="31">
        <v>42.947368621826172</v>
      </c>
      <c r="F16" s="25">
        <f t="shared" si="0"/>
        <v>1.0526313781738281</v>
      </c>
      <c r="G16" s="25">
        <f t="shared" si="1"/>
        <v>13.947368621826172</v>
      </c>
    </row>
    <row r="17" spans="1:7" ht="13.9" x14ac:dyDescent="0.25">
      <c r="A17" s="14" t="s">
        <v>16</v>
      </c>
      <c r="B17" s="15">
        <v>4</v>
      </c>
      <c r="C17" s="16">
        <v>77</v>
      </c>
      <c r="D17" s="15">
        <v>5.717592716217041</v>
      </c>
      <c r="E17" s="31">
        <v>90.337959289550781</v>
      </c>
      <c r="F17" s="25">
        <f t="shared" si="0"/>
        <v>1.717592716217041</v>
      </c>
      <c r="G17" s="25">
        <f t="shared" si="1"/>
        <v>13.337959289550781</v>
      </c>
    </row>
    <row r="18" spans="1:7" ht="13.9" x14ac:dyDescent="0.25">
      <c r="A18" s="14" t="s">
        <v>17</v>
      </c>
      <c r="B18" s="15">
        <v>3</v>
      </c>
      <c r="C18" s="16">
        <v>40</v>
      </c>
      <c r="D18" s="15">
        <v>0</v>
      </c>
      <c r="E18" s="31">
        <v>61.105880737304688</v>
      </c>
      <c r="F18" s="25">
        <f t="shared" si="0"/>
        <v>-3</v>
      </c>
      <c r="G18" s="25">
        <f t="shared" si="1"/>
        <v>21.105880737304688</v>
      </c>
    </row>
    <row r="19" spans="1:7" ht="13.9" x14ac:dyDescent="0.25">
      <c r="A19" s="17" t="s">
        <v>18</v>
      </c>
      <c r="B19" s="18">
        <f>SUM(B20:B21)</f>
        <v>69</v>
      </c>
      <c r="C19" s="19">
        <f>SUM(C20:C21)</f>
        <v>675</v>
      </c>
      <c r="D19" s="18">
        <f>SUM(D20:D21)</f>
        <v>82.917777061462402</v>
      </c>
      <c r="E19" s="32">
        <f>SUM(E20:E21)</f>
        <v>812.08650970458984</v>
      </c>
      <c r="F19" s="29">
        <f t="shared" si="0"/>
        <v>13.917777061462402</v>
      </c>
      <c r="G19" s="29">
        <f t="shared" si="1"/>
        <v>137.08650970458984</v>
      </c>
    </row>
    <row r="20" spans="1:7" ht="13.9" x14ac:dyDescent="0.25">
      <c r="A20" s="14" t="s">
        <v>19</v>
      </c>
      <c r="B20" s="15">
        <v>5</v>
      </c>
      <c r="C20" s="16">
        <v>40</v>
      </c>
      <c r="D20" s="15">
        <v>12.166739463806152</v>
      </c>
      <c r="E20" s="31">
        <v>92.703392028808594</v>
      </c>
      <c r="F20" s="25">
        <f t="shared" si="0"/>
        <v>7.1667394638061523</v>
      </c>
      <c r="G20" s="25">
        <f t="shared" si="1"/>
        <v>52.703392028808594</v>
      </c>
    </row>
    <row r="21" spans="1:7" ht="13.9" x14ac:dyDescent="0.25">
      <c r="A21" s="20" t="s">
        <v>20</v>
      </c>
      <c r="B21" s="21">
        <v>64</v>
      </c>
      <c r="C21" s="22">
        <v>635</v>
      </c>
      <c r="D21" s="21">
        <v>70.75103759765625</v>
      </c>
      <c r="E21" s="33">
        <v>719.38311767578125</v>
      </c>
      <c r="F21" s="26">
        <f t="shared" si="0"/>
        <v>6.75103759765625</v>
      </c>
      <c r="G21" s="26">
        <f t="shared" si="1"/>
        <v>84.38311767578125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I19" sqref="I19"/>
    </sheetView>
  </sheetViews>
  <sheetFormatPr defaultRowHeight="12.75" x14ac:dyDescent="0.2"/>
  <cols>
    <col min="1" max="1" width="71.28515625" style="1" bestFit="1" customWidth="1"/>
    <col min="2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27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1578</v>
      </c>
      <c r="C7" s="13">
        <f>SUM(C8:C18)</f>
        <v>2662</v>
      </c>
      <c r="D7" s="12">
        <f>SUM(D8:D18)</f>
        <v>1373.2692313194275</v>
      </c>
      <c r="E7" s="13">
        <f>SUM(E8:E18)</f>
        <v>2488.8902893066406</v>
      </c>
      <c r="F7" s="27">
        <f>(D7-B7)</f>
        <v>-204.73076868057251</v>
      </c>
      <c r="G7" s="29">
        <f>E7-C7</f>
        <v>-173.10971069335938</v>
      </c>
    </row>
    <row r="8" spans="1:7" ht="13.9" x14ac:dyDescent="0.25">
      <c r="A8" s="14" t="s">
        <v>7</v>
      </c>
      <c r="B8" s="15">
        <v>76</v>
      </c>
      <c r="C8" s="16">
        <v>140</v>
      </c>
      <c r="D8" s="15">
        <v>76.534660339355469</v>
      </c>
      <c r="E8" s="16">
        <v>169.734130859375</v>
      </c>
      <c r="F8" s="25">
        <f t="shared" ref="F8:F21" si="0">(D8-B8)</f>
        <v>0.53466033935546875</v>
      </c>
      <c r="G8" s="25">
        <f t="shared" ref="G8:G21" si="1">E8-C8</f>
        <v>29.734130859375</v>
      </c>
    </row>
    <row r="9" spans="1:7" ht="13.9" x14ac:dyDescent="0.25">
      <c r="A9" s="14" t="s">
        <v>8</v>
      </c>
      <c r="B9" s="15">
        <v>215</v>
      </c>
      <c r="C9" s="16">
        <v>404</v>
      </c>
      <c r="D9" s="15">
        <v>203.22044372558594</v>
      </c>
      <c r="E9" s="16">
        <v>367.24746704101562</v>
      </c>
      <c r="F9" s="25">
        <f t="shared" si="0"/>
        <v>-11.779556274414063</v>
      </c>
      <c r="G9" s="25">
        <f t="shared" si="1"/>
        <v>-36.752532958984375</v>
      </c>
    </row>
    <row r="10" spans="1:7" ht="13.9" x14ac:dyDescent="0.25">
      <c r="A10" s="14" t="s">
        <v>9</v>
      </c>
      <c r="B10" s="15">
        <v>77</v>
      </c>
      <c r="C10" s="16">
        <v>180</v>
      </c>
      <c r="D10" s="15">
        <v>79.650108337402344</v>
      </c>
      <c r="E10" s="16">
        <v>186.84169006347656</v>
      </c>
      <c r="F10" s="25">
        <f t="shared" si="0"/>
        <v>2.6501083374023438</v>
      </c>
      <c r="G10" s="25">
        <f t="shared" si="1"/>
        <v>6.8416900634765625</v>
      </c>
    </row>
    <row r="11" spans="1:7" ht="13.9" x14ac:dyDescent="0.25">
      <c r="A11" s="14" t="s">
        <v>10</v>
      </c>
      <c r="B11" s="15">
        <v>9</v>
      </c>
      <c r="C11" s="16">
        <v>97</v>
      </c>
      <c r="D11" s="15">
        <v>6.5049605369567871</v>
      </c>
      <c r="E11" s="16">
        <v>70.56646728515625</v>
      </c>
      <c r="F11" s="25">
        <f t="shared" si="0"/>
        <v>-2.4950394630432129</v>
      </c>
      <c r="G11" s="25">
        <f t="shared" si="1"/>
        <v>-26.43353271484375</v>
      </c>
    </row>
    <row r="12" spans="1:7" ht="13.9" x14ac:dyDescent="0.25">
      <c r="A12" s="14" t="s">
        <v>11</v>
      </c>
      <c r="B12" s="15">
        <v>18</v>
      </c>
      <c r="C12" s="16">
        <v>44</v>
      </c>
      <c r="D12" s="15">
        <v>18.338003158569336</v>
      </c>
      <c r="E12" s="16">
        <v>55.2916259765625</v>
      </c>
      <c r="F12" s="25">
        <f t="shared" si="0"/>
        <v>0.33800315856933594</v>
      </c>
      <c r="G12" s="25">
        <f t="shared" si="1"/>
        <v>11.2916259765625</v>
      </c>
    </row>
    <row r="13" spans="1:7" ht="13.9" x14ac:dyDescent="0.25">
      <c r="A13" s="14" t="s">
        <v>12</v>
      </c>
      <c r="B13" s="15">
        <v>146</v>
      </c>
      <c r="C13" s="16">
        <v>242</v>
      </c>
      <c r="D13" s="15">
        <v>121.48373413085937</v>
      </c>
      <c r="E13" s="16">
        <v>207.3624267578125</v>
      </c>
      <c r="F13" s="25">
        <f t="shared" si="0"/>
        <v>-24.516265869140625</v>
      </c>
      <c r="G13" s="25">
        <f t="shared" si="1"/>
        <v>-34.6375732421875</v>
      </c>
    </row>
    <row r="14" spans="1:7" ht="13.9" x14ac:dyDescent="0.25">
      <c r="A14" s="14" t="s">
        <v>13</v>
      </c>
      <c r="B14" s="15">
        <v>164</v>
      </c>
      <c r="C14" s="16">
        <v>251</v>
      </c>
      <c r="D14" s="15">
        <v>112.50766754150391</v>
      </c>
      <c r="E14" s="16">
        <v>212.73623657226562</v>
      </c>
      <c r="F14" s="25">
        <f t="shared" si="0"/>
        <v>-51.492332458496094</v>
      </c>
      <c r="G14" s="25">
        <f t="shared" si="1"/>
        <v>-38.263763427734375</v>
      </c>
    </row>
    <row r="15" spans="1:7" ht="13.9" x14ac:dyDescent="0.25">
      <c r="A15" s="14" t="s">
        <v>14</v>
      </c>
      <c r="B15" s="15">
        <v>773</v>
      </c>
      <c r="C15" s="16">
        <v>794</v>
      </c>
      <c r="D15" s="15">
        <v>641.3642578125</v>
      </c>
      <c r="E15" s="16">
        <v>683.18609619140625</v>
      </c>
      <c r="F15" s="25">
        <f t="shared" si="0"/>
        <v>-131.6357421875</v>
      </c>
      <c r="G15" s="25">
        <f t="shared" si="1"/>
        <v>-110.81390380859375</v>
      </c>
    </row>
    <row r="16" spans="1:7" ht="13.9" x14ac:dyDescent="0.25">
      <c r="A16" s="14" t="s">
        <v>15</v>
      </c>
      <c r="B16" s="15">
        <v>33</v>
      </c>
      <c r="C16" s="16">
        <v>78</v>
      </c>
      <c r="D16" s="15">
        <v>39.747920989990234</v>
      </c>
      <c r="E16" s="16">
        <v>83.944389343261719</v>
      </c>
      <c r="F16" s="25">
        <f t="shared" si="0"/>
        <v>6.7479209899902344</v>
      </c>
      <c r="G16" s="25">
        <f t="shared" si="1"/>
        <v>5.9443893432617187</v>
      </c>
    </row>
    <row r="17" spans="1:7" ht="13.9" x14ac:dyDescent="0.25">
      <c r="A17" s="14" t="s">
        <v>16</v>
      </c>
      <c r="B17" s="15">
        <v>48</v>
      </c>
      <c r="C17" s="16">
        <v>373</v>
      </c>
      <c r="D17" s="15">
        <v>44.149734497070312</v>
      </c>
      <c r="E17" s="16">
        <v>351.48663330078125</v>
      </c>
      <c r="F17" s="25">
        <f t="shared" si="0"/>
        <v>-3.8502655029296875</v>
      </c>
      <c r="G17" s="25">
        <f t="shared" si="1"/>
        <v>-21.51336669921875</v>
      </c>
    </row>
    <row r="18" spans="1:7" ht="13.9" x14ac:dyDescent="0.25">
      <c r="A18" s="14" t="s">
        <v>17</v>
      </c>
      <c r="B18" s="15">
        <v>19</v>
      </c>
      <c r="C18" s="16">
        <v>59</v>
      </c>
      <c r="D18" s="15">
        <v>29.767740249633789</v>
      </c>
      <c r="E18" s="16">
        <v>100.49312591552734</v>
      </c>
      <c r="F18" s="25">
        <f t="shared" si="0"/>
        <v>10.767740249633789</v>
      </c>
      <c r="G18" s="25">
        <f t="shared" si="1"/>
        <v>41.493125915527344</v>
      </c>
    </row>
    <row r="19" spans="1:7" ht="13.9" x14ac:dyDescent="0.25">
      <c r="A19" s="17" t="s">
        <v>18</v>
      </c>
      <c r="B19" s="18">
        <f>SUM(B20:B21)</f>
        <v>839</v>
      </c>
      <c r="C19" s="19">
        <f>SUM(C20:C21)</f>
        <v>1310</v>
      </c>
      <c r="D19" s="18">
        <f>SUM(D20:D21)</f>
        <v>1052.6051483154297</v>
      </c>
      <c r="E19" s="19">
        <f>SUM(E20:E21)</f>
        <v>1445.1534576416016</v>
      </c>
      <c r="F19" s="29">
        <f t="shared" si="0"/>
        <v>213.60514831542969</v>
      </c>
      <c r="G19" s="29">
        <f t="shared" si="1"/>
        <v>135.15345764160156</v>
      </c>
    </row>
    <row r="20" spans="1:7" ht="13.9" x14ac:dyDescent="0.25">
      <c r="A20" s="14" t="s">
        <v>19</v>
      </c>
      <c r="B20" s="15">
        <v>83</v>
      </c>
      <c r="C20" s="16">
        <v>80</v>
      </c>
      <c r="D20" s="15">
        <v>128.48582458496094</v>
      </c>
      <c r="E20" s="16">
        <v>132.62770080566406</v>
      </c>
      <c r="F20" s="25">
        <f t="shared" si="0"/>
        <v>45.485824584960938</v>
      </c>
      <c r="G20" s="25">
        <f t="shared" si="1"/>
        <v>52.627700805664063</v>
      </c>
    </row>
    <row r="21" spans="1:7" ht="13.9" x14ac:dyDescent="0.25">
      <c r="A21" s="20" t="s">
        <v>20</v>
      </c>
      <c r="B21" s="21">
        <v>756</v>
      </c>
      <c r="C21" s="22">
        <v>1230</v>
      </c>
      <c r="D21" s="21">
        <v>924.11932373046875</v>
      </c>
      <c r="E21" s="22">
        <v>1312.5257568359375</v>
      </c>
      <c r="F21" s="26">
        <f t="shared" si="0"/>
        <v>168.11932373046875</v>
      </c>
      <c r="G21" s="26">
        <f t="shared" si="1"/>
        <v>82.5257568359375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K10" sqref="K10"/>
    </sheetView>
  </sheetViews>
  <sheetFormatPr defaultRowHeight="12.75" x14ac:dyDescent="0.2"/>
  <cols>
    <col min="1" max="1" width="71.28515625" style="1" bestFit="1" customWidth="1"/>
    <col min="2" max="2" width="10.5703125" style="1" bestFit="1" customWidth="1"/>
    <col min="3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6" width="10.5703125" style="1" bestFit="1" customWidth="1"/>
    <col min="257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2" width="10.5703125" style="1" bestFit="1" customWidth="1"/>
    <col min="513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8" width="10.5703125" style="1" bestFit="1" customWidth="1"/>
    <col min="769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4" width="10.5703125" style="1" bestFit="1" customWidth="1"/>
    <col min="1025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0" width="10.5703125" style="1" bestFit="1" customWidth="1"/>
    <col min="1281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6" width="10.5703125" style="1" bestFit="1" customWidth="1"/>
    <col min="1537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2" width="10.5703125" style="1" bestFit="1" customWidth="1"/>
    <col min="1793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8" width="10.5703125" style="1" bestFit="1" customWidth="1"/>
    <col min="2049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4" width="10.5703125" style="1" bestFit="1" customWidth="1"/>
    <col min="2305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0" width="10.5703125" style="1" bestFit="1" customWidth="1"/>
    <col min="2561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6" width="10.5703125" style="1" bestFit="1" customWidth="1"/>
    <col min="2817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2" width="10.5703125" style="1" bestFit="1" customWidth="1"/>
    <col min="3073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8" width="10.5703125" style="1" bestFit="1" customWidth="1"/>
    <col min="3329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4" width="10.5703125" style="1" bestFit="1" customWidth="1"/>
    <col min="3585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0" width="10.5703125" style="1" bestFit="1" customWidth="1"/>
    <col min="3841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6" width="10.5703125" style="1" bestFit="1" customWidth="1"/>
    <col min="4097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2" width="10.5703125" style="1" bestFit="1" customWidth="1"/>
    <col min="4353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8" width="10.5703125" style="1" bestFit="1" customWidth="1"/>
    <col min="4609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4" width="10.5703125" style="1" bestFit="1" customWidth="1"/>
    <col min="4865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0" width="10.5703125" style="1" bestFit="1" customWidth="1"/>
    <col min="5121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6" width="10.5703125" style="1" bestFit="1" customWidth="1"/>
    <col min="5377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2" width="10.5703125" style="1" bestFit="1" customWidth="1"/>
    <col min="5633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8" width="10.5703125" style="1" bestFit="1" customWidth="1"/>
    <col min="5889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4" width="10.5703125" style="1" bestFit="1" customWidth="1"/>
    <col min="6145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0" width="10.5703125" style="1" bestFit="1" customWidth="1"/>
    <col min="6401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6" width="10.5703125" style="1" bestFit="1" customWidth="1"/>
    <col min="6657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2" width="10.5703125" style="1" bestFit="1" customWidth="1"/>
    <col min="6913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8" width="10.5703125" style="1" bestFit="1" customWidth="1"/>
    <col min="7169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4" width="10.5703125" style="1" bestFit="1" customWidth="1"/>
    <col min="7425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0" width="10.5703125" style="1" bestFit="1" customWidth="1"/>
    <col min="7681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6" width="10.5703125" style="1" bestFit="1" customWidth="1"/>
    <col min="7937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2" width="10.5703125" style="1" bestFit="1" customWidth="1"/>
    <col min="8193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8" width="10.5703125" style="1" bestFit="1" customWidth="1"/>
    <col min="8449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4" width="10.5703125" style="1" bestFit="1" customWidth="1"/>
    <col min="8705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0" width="10.5703125" style="1" bestFit="1" customWidth="1"/>
    <col min="8961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6" width="10.5703125" style="1" bestFit="1" customWidth="1"/>
    <col min="9217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2" width="10.5703125" style="1" bestFit="1" customWidth="1"/>
    <col min="9473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8" width="10.5703125" style="1" bestFit="1" customWidth="1"/>
    <col min="9729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4" width="10.5703125" style="1" bestFit="1" customWidth="1"/>
    <col min="9985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0" width="10.5703125" style="1" bestFit="1" customWidth="1"/>
    <col min="10241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6" width="10.5703125" style="1" bestFit="1" customWidth="1"/>
    <col min="10497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2" width="10.5703125" style="1" bestFit="1" customWidth="1"/>
    <col min="10753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8" width="10.5703125" style="1" bestFit="1" customWidth="1"/>
    <col min="11009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4" width="10.5703125" style="1" bestFit="1" customWidth="1"/>
    <col min="11265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0" width="10.5703125" style="1" bestFit="1" customWidth="1"/>
    <col min="11521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6" width="10.5703125" style="1" bestFit="1" customWidth="1"/>
    <col min="11777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2" width="10.5703125" style="1" bestFit="1" customWidth="1"/>
    <col min="12033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8" width="10.5703125" style="1" bestFit="1" customWidth="1"/>
    <col min="12289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4" width="10.5703125" style="1" bestFit="1" customWidth="1"/>
    <col min="12545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0" width="10.5703125" style="1" bestFit="1" customWidth="1"/>
    <col min="12801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6" width="10.5703125" style="1" bestFit="1" customWidth="1"/>
    <col min="13057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2" width="10.5703125" style="1" bestFit="1" customWidth="1"/>
    <col min="13313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8" width="10.5703125" style="1" bestFit="1" customWidth="1"/>
    <col min="13569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4" width="10.5703125" style="1" bestFit="1" customWidth="1"/>
    <col min="13825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0" width="10.5703125" style="1" bestFit="1" customWidth="1"/>
    <col min="14081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6" width="10.5703125" style="1" bestFit="1" customWidth="1"/>
    <col min="14337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2" width="10.5703125" style="1" bestFit="1" customWidth="1"/>
    <col min="14593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8" width="10.5703125" style="1" bestFit="1" customWidth="1"/>
    <col min="14849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4" width="10.5703125" style="1" bestFit="1" customWidth="1"/>
    <col min="15105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0" width="10.5703125" style="1" bestFit="1" customWidth="1"/>
    <col min="15361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6" width="10.5703125" style="1" bestFit="1" customWidth="1"/>
    <col min="15617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2" width="10.5703125" style="1" bestFit="1" customWidth="1"/>
    <col min="15873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8" width="10.5703125" style="1" bestFit="1" customWidth="1"/>
    <col min="16129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28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812</v>
      </c>
      <c r="C7" s="13">
        <f>SUM(C8:C18)</f>
        <v>1753</v>
      </c>
      <c r="D7" s="12">
        <f>SUM(D8:D18)</f>
        <v>595.42286109924316</v>
      </c>
      <c r="E7" s="13">
        <f>SUM(E8:E18)</f>
        <v>1624.6315956115723</v>
      </c>
      <c r="F7" s="27">
        <f>(D7-B7)</f>
        <v>-216.57713890075684</v>
      </c>
      <c r="G7" s="29">
        <f>E7-C7</f>
        <v>-128.36840438842773</v>
      </c>
    </row>
    <row r="8" spans="1:7" ht="13.9" x14ac:dyDescent="0.25">
      <c r="A8" s="14" t="s">
        <v>7</v>
      </c>
      <c r="B8" s="15">
        <v>45</v>
      </c>
      <c r="C8" s="16">
        <v>133</v>
      </c>
      <c r="D8" s="15">
        <v>46.347183227539063</v>
      </c>
      <c r="E8" s="16">
        <v>97.406005859375</v>
      </c>
      <c r="F8" s="25">
        <f t="shared" ref="F8:F21" si="0">(D8-B8)</f>
        <v>1.3471832275390625</v>
      </c>
      <c r="G8" s="25">
        <f t="shared" ref="G8:G21" si="1">E8-C8</f>
        <v>-35.593994140625</v>
      </c>
    </row>
    <row r="9" spans="1:7" ht="13.9" x14ac:dyDescent="0.25">
      <c r="A9" s="14" t="s">
        <v>8</v>
      </c>
      <c r="B9" s="15">
        <v>65</v>
      </c>
      <c r="C9" s="16">
        <v>409</v>
      </c>
      <c r="D9" s="15">
        <v>51.533241271972656</v>
      </c>
      <c r="E9" s="16">
        <v>406.49188232421875</v>
      </c>
      <c r="F9" s="25">
        <f t="shared" si="0"/>
        <v>-13.466758728027344</v>
      </c>
      <c r="G9" s="25">
        <f t="shared" si="1"/>
        <v>-2.50811767578125</v>
      </c>
    </row>
    <row r="10" spans="1:7" ht="13.9" x14ac:dyDescent="0.25">
      <c r="A10" s="14" t="s">
        <v>9</v>
      </c>
      <c r="B10" s="15">
        <v>26</v>
      </c>
      <c r="C10" s="16">
        <v>69</v>
      </c>
      <c r="D10" s="15">
        <v>21.703630447387695</v>
      </c>
      <c r="E10" s="16">
        <v>67.296371459960938</v>
      </c>
      <c r="F10" s="25">
        <f t="shared" si="0"/>
        <v>-4.2963695526123047</v>
      </c>
      <c r="G10" s="25">
        <f t="shared" si="1"/>
        <v>-1.7036285400390625</v>
      </c>
    </row>
    <row r="11" spans="1:7" ht="13.9" x14ac:dyDescent="0.25">
      <c r="A11" s="14" t="s">
        <v>10</v>
      </c>
      <c r="B11" s="15">
        <v>13</v>
      </c>
      <c r="C11" s="16">
        <v>49</v>
      </c>
      <c r="D11" s="15">
        <v>9.470057487487793</v>
      </c>
      <c r="E11" s="16">
        <v>38.605415344238281</v>
      </c>
      <c r="F11" s="25">
        <f t="shared" si="0"/>
        <v>-3.529942512512207</v>
      </c>
      <c r="G11" s="25">
        <f t="shared" si="1"/>
        <v>-10.394584655761719</v>
      </c>
    </row>
    <row r="12" spans="1:7" ht="13.9" x14ac:dyDescent="0.25">
      <c r="A12" s="14" t="s">
        <v>11</v>
      </c>
      <c r="B12" s="15">
        <v>11</v>
      </c>
      <c r="C12" s="16">
        <v>41</v>
      </c>
      <c r="D12" s="15">
        <v>18.336956024169922</v>
      </c>
      <c r="E12" s="16">
        <v>30.663043975830078</v>
      </c>
      <c r="F12" s="25">
        <f t="shared" si="0"/>
        <v>7.3369560241699219</v>
      </c>
      <c r="G12" s="25">
        <f t="shared" si="1"/>
        <v>-10.336956024169922</v>
      </c>
    </row>
    <row r="13" spans="1:7" ht="13.9" x14ac:dyDescent="0.25">
      <c r="A13" s="14" t="s">
        <v>12</v>
      </c>
      <c r="B13" s="15">
        <v>86</v>
      </c>
      <c r="C13" s="16">
        <v>194</v>
      </c>
      <c r="D13" s="15">
        <v>44.972785949707031</v>
      </c>
      <c r="E13" s="16">
        <v>156.7657470703125</v>
      </c>
      <c r="F13" s="25">
        <f t="shared" si="0"/>
        <v>-41.027214050292969</v>
      </c>
      <c r="G13" s="25">
        <f t="shared" si="1"/>
        <v>-37.2342529296875</v>
      </c>
    </row>
    <row r="14" spans="1:7" ht="13.9" x14ac:dyDescent="0.25">
      <c r="A14" s="14" t="s">
        <v>13</v>
      </c>
      <c r="B14" s="15">
        <v>66</v>
      </c>
      <c r="C14" s="16">
        <v>117</v>
      </c>
      <c r="D14" s="15">
        <v>52.596263885498047</v>
      </c>
      <c r="E14" s="16">
        <v>124.05079650878906</v>
      </c>
      <c r="F14" s="25">
        <f t="shared" si="0"/>
        <v>-13.403736114501953</v>
      </c>
      <c r="G14" s="25">
        <f t="shared" si="1"/>
        <v>7.0507965087890625</v>
      </c>
    </row>
    <row r="15" spans="1:7" ht="13.9" x14ac:dyDescent="0.25">
      <c r="A15" s="14" t="s">
        <v>14</v>
      </c>
      <c r="B15" s="15">
        <v>372</v>
      </c>
      <c r="C15" s="16">
        <v>484</v>
      </c>
      <c r="D15" s="15">
        <v>278.82669067382812</v>
      </c>
      <c r="E15" s="16">
        <v>473.0035400390625</v>
      </c>
      <c r="F15" s="25">
        <f t="shared" si="0"/>
        <v>-93.173309326171875</v>
      </c>
      <c r="G15" s="25">
        <f t="shared" si="1"/>
        <v>-10.9964599609375</v>
      </c>
    </row>
    <row r="16" spans="1:7" ht="13.9" x14ac:dyDescent="0.25">
      <c r="A16" s="14" t="s">
        <v>15</v>
      </c>
      <c r="B16" s="15">
        <v>16</v>
      </c>
      <c r="C16" s="16">
        <v>35</v>
      </c>
      <c r="D16" s="15">
        <v>21.881719589233398</v>
      </c>
      <c r="E16" s="16">
        <v>60.618278503417969</v>
      </c>
      <c r="F16" s="25">
        <f t="shared" si="0"/>
        <v>5.8817195892333984</v>
      </c>
      <c r="G16" s="25">
        <f t="shared" si="1"/>
        <v>25.618278503417969</v>
      </c>
    </row>
    <row r="17" spans="1:7" ht="13.9" x14ac:dyDescent="0.25">
      <c r="A17" s="14" t="s">
        <v>16</v>
      </c>
      <c r="B17" s="15">
        <v>103</v>
      </c>
      <c r="C17" s="16">
        <v>190</v>
      </c>
      <c r="D17" s="15">
        <v>38.948966979980469</v>
      </c>
      <c r="E17" s="16">
        <v>122.71769714355469</v>
      </c>
      <c r="F17" s="25">
        <f t="shared" si="0"/>
        <v>-64.051033020019531</v>
      </c>
      <c r="G17" s="25">
        <f t="shared" si="1"/>
        <v>-67.282302856445312</v>
      </c>
    </row>
    <row r="18" spans="1:7" ht="13.9" x14ac:dyDescent="0.25">
      <c r="A18" s="14" t="s">
        <v>17</v>
      </c>
      <c r="B18" s="15">
        <v>9</v>
      </c>
      <c r="C18" s="16">
        <v>32</v>
      </c>
      <c r="D18" s="15">
        <v>10.805365562438965</v>
      </c>
      <c r="E18" s="16">
        <v>47.0128173828125</v>
      </c>
      <c r="F18" s="25">
        <f t="shared" si="0"/>
        <v>1.8053655624389648</v>
      </c>
      <c r="G18" s="25">
        <f t="shared" si="1"/>
        <v>15.0128173828125</v>
      </c>
    </row>
    <row r="19" spans="1:7" ht="13.9" x14ac:dyDescent="0.25">
      <c r="A19" s="17" t="s">
        <v>18</v>
      </c>
      <c r="B19" s="18">
        <f>SUM(B20:B21)</f>
        <v>377</v>
      </c>
      <c r="C19" s="19">
        <f>SUM(C20:C21)</f>
        <v>597</v>
      </c>
      <c r="D19" s="18">
        <f>SUM(D20:D21)</f>
        <v>483.93997192382812</v>
      </c>
      <c r="E19" s="19">
        <f>SUM(E20:E21)</f>
        <v>789.5799560546875</v>
      </c>
      <c r="F19" s="29">
        <f t="shared" si="0"/>
        <v>106.93997192382813</v>
      </c>
      <c r="G19" s="29">
        <f t="shared" si="1"/>
        <v>192.5799560546875</v>
      </c>
    </row>
    <row r="20" spans="1:7" ht="13.9" x14ac:dyDescent="0.25">
      <c r="A20" s="14" t="s">
        <v>19</v>
      </c>
      <c r="B20" s="15">
        <v>45</v>
      </c>
      <c r="C20" s="16">
        <v>54</v>
      </c>
      <c r="D20" s="15">
        <v>70.88983154296875</v>
      </c>
      <c r="E20" s="16">
        <v>85.09454345703125</v>
      </c>
      <c r="F20" s="25">
        <f t="shared" si="0"/>
        <v>25.88983154296875</v>
      </c>
      <c r="G20" s="25">
        <f t="shared" si="1"/>
        <v>31.09454345703125</v>
      </c>
    </row>
    <row r="21" spans="1:7" ht="13.9" x14ac:dyDescent="0.25">
      <c r="A21" s="20" t="s">
        <v>20</v>
      </c>
      <c r="B21" s="21">
        <v>332</v>
      </c>
      <c r="C21" s="22">
        <v>543</v>
      </c>
      <c r="D21" s="21">
        <v>413.05014038085937</v>
      </c>
      <c r="E21" s="22">
        <v>704.48541259765625</v>
      </c>
      <c r="F21" s="26">
        <f t="shared" si="0"/>
        <v>81.050140380859375</v>
      </c>
      <c r="G21" s="26">
        <f t="shared" si="1"/>
        <v>161.48541259765625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0" workbookViewId="0">
      <selection activeCell="I15" sqref="I15"/>
    </sheetView>
  </sheetViews>
  <sheetFormatPr defaultRowHeight="12.75" x14ac:dyDescent="0.2"/>
  <cols>
    <col min="1" max="1" width="71.28515625" style="1" bestFit="1" customWidth="1"/>
    <col min="2" max="3" width="10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0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0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0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0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0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0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0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0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0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0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0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0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0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0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0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0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0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0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0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0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0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0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0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0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0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0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0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0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0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0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0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0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0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0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0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0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0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0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0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0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0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0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0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0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0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0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0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0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0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0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0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0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0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0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0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0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0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0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0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0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0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0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0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7" ht="21" customHeight="1" x14ac:dyDescent="0.45">
      <c r="A1" s="2" t="s">
        <v>0</v>
      </c>
    </row>
    <row r="3" spans="1:7" ht="13.15" x14ac:dyDescent="0.25">
      <c r="A3" s="3" t="s">
        <v>29</v>
      </c>
    </row>
    <row r="4" spans="1:7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7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7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7" ht="13.9" x14ac:dyDescent="0.25">
      <c r="A7" s="11" t="s">
        <v>6</v>
      </c>
      <c r="B7" s="12">
        <f>SUM(B8:B18)</f>
        <v>353</v>
      </c>
      <c r="C7" s="13">
        <f>SUM(C8:C18)</f>
        <v>424</v>
      </c>
      <c r="D7" s="12">
        <f>SUM(D8:D18)</f>
        <v>305.85007274150848</v>
      </c>
      <c r="E7" s="13">
        <f>SUM(E8:E18)</f>
        <v>418.89085483551025</v>
      </c>
      <c r="F7" s="27">
        <f>(D7-B7)</f>
        <v>-47.149927258491516</v>
      </c>
      <c r="G7" s="29">
        <f>E7-C7</f>
        <v>-5.1091451644897461</v>
      </c>
    </row>
    <row r="8" spans="1:7" ht="13.9" x14ac:dyDescent="0.25">
      <c r="A8" s="14" t="s">
        <v>7</v>
      </c>
      <c r="B8" s="15">
        <v>22</v>
      </c>
      <c r="C8" s="16">
        <v>40</v>
      </c>
      <c r="D8" s="15">
        <v>16.186384201049805</v>
      </c>
      <c r="E8" s="16">
        <v>31.035839080810547</v>
      </c>
      <c r="F8" s="25">
        <f t="shared" ref="F8:F21" si="0">(D8-B8)</f>
        <v>-5.8136157989501953</v>
      </c>
      <c r="G8" s="25">
        <f t="shared" ref="G8:G21" si="1">E8-C8</f>
        <v>-8.9641609191894531</v>
      </c>
    </row>
    <row r="9" spans="1:7" ht="13.9" x14ac:dyDescent="0.25">
      <c r="A9" s="14" t="s">
        <v>8</v>
      </c>
      <c r="B9" s="15">
        <v>47</v>
      </c>
      <c r="C9" s="16">
        <v>51</v>
      </c>
      <c r="D9" s="15">
        <v>40.286880493164062</v>
      </c>
      <c r="E9" s="16">
        <v>70.383331298828125</v>
      </c>
      <c r="F9" s="25">
        <f t="shared" si="0"/>
        <v>-6.7131195068359375</v>
      </c>
      <c r="G9" s="25">
        <f t="shared" si="1"/>
        <v>19.383331298828125</v>
      </c>
    </row>
    <row r="10" spans="1:7" ht="13.9" x14ac:dyDescent="0.25">
      <c r="A10" s="14" t="s">
        <v>9</v>
      </c>
      <c r="B10" s="15">
        <v>14</v>
      </c>
      <c r="C10" s="16">
        <v>14</v>
      </c>
      <c r="D10" s="15">
        <v>12.21674919128418</v>
      </c>
      <c r="E10" s="16">
        <v>23.211822509765625</v>
      </c>
      <c r="F10" s="25">
        <f t="shared" si="0"/>
        <v>-1.7832508087158203</v>
      </c>
      <c r="G10" s="25">
        <f t="shared" si="1"/>
        <v>9.211822509765625</v>
      </c>
    </row>
    <row r="11" spans="1:7" ht="13.9" x14ac:dyDescent="0.25">
      <c r="A11" s="14" t="s">
        <v>10</v>
      </c>
      <c r="B11" s="15">
        <v>3</v>
      </c>
      <c r="C11" s="16">
        <v>22</v>
      </c>
      <c r="D11" s="15">
        <v>1.7337461709976196</v>
      </c>
      <c r="E11" s="16">
        <v>14.736842155456543</v>
      </c>
      <c r="F11" s="25">
        <f t="shared" si="0"/>
        <v>-1.2662538290023804</v>
      </c>
      <c r="G11" s="25">
        <f t="shared" si="1"/>
        <v>-7.263157844543457</v>
      </c>
    </row>
    <row r="12" spans="1:7" ht="13.9" x14ac:dyDescent="0.25">
      <c r="A12" s="14" t="s">
        <v>11</v>
      </c>
      <c r="B12" s="15">
        <v>3</v>
      </c>
      <c r="C12" s="16">
        <v>13</v>
      </c>
      <c r="D12" s="15">
        <v>2.4444444179534912</v>
      </c>
      <c r="E12" s="16">
        <v>12.222222328186035</v>
      </c>
      <c r="F12" s="25">
        <f t="shared" si="0"/>
        <v>-0.55555558204650879</v>
      </c>
      <c r="G12" s="25">
        <f t="shared" si="1"/>
        <v>-0.77777767181396484</v>
      </c>
    </row>
    <row r="13" spans="1:7" ht="13.9" x14ac:dyDescent="0.25">
      <c r="A13" s="14" t="s">
        <v>12</v>
      </c>
      <c r="B13" s="15">
        <v>47</v>
      </c>
      <c r="C13" s="16">
        <v>61</v>
      </c>
      <c r="D13" s="15">
        <v>38.905311584472656</v>
      </c>
      <c r="E13" s="16">
        <v>58.880405426025391</v>
      </c>
      <c r="F13" s="25">
        <f t="shared" si="0"/>
        <v>-8.0946884155273437</v>
      </c>
      <c r="G13" s="25">
        <f t="shared" si="1"/>
        <v>-2.1195945739746094</v>
      </c>
    </row>
    <row r="14" spans="1:7" ht="13.9" x14ac:dyDescent="0.25">
      <c r="A14" s="14" t="s">
        <v>13</v>
      </c>
      <c r="B14" s="15">
        <v>21</v>
      </c>
      <c r="C14" s="16">
        <v>38</v>
      </c>
      <c r="D14" s="15">
        <v>16.31944465637207</v>
      </c>
      <c r="E14" s="16">
        <v>33.680557250976562</v>
      </c>
      <c r="F14" s="25">
        <f t="shared" si="0"/>
        <v>-4.6805553436279297</v>
      </c>
      <c r="G14" s="25">
        <f t="shared" si="1"/>
        <v>-4.3194427490234375</v>
      </c>
    </row>
    <row r="15" spans="1:7" ht="13.9" x14ac:dyDescent="0.25">
      <c r="A15" s="14" t="s">
        <v>14</v>
      </c>
      <c r="B15" s="15">
        <v>176</v>
      </c>
      <c r="C15" s="16">
        <v>134</v>
      </c>
      <c r="D15" s="15">
        <v>148.32124328613281</v>
      </c>
      <c r="E15" s="16">
        <v>115.86794281005859</v>
      </c>
      <c r="F15" s="25">
        <f t="shared" si="0"/>
        <v>-27.678756713867188</v>
      </c>
      <c r="G15" s="25">
        <f t="shared" si="1"/>
        <v>-18.132057189941406</v>
      </c>
    </row>
    <row r="16" spans="1:7" ht="13.9" x14ac:dyDescent="0.25">
      <c r="A16" s="14" t="s">
        <v>15</v>
      </c>
      <c r="B16" s="15">
        <v>6</v>
      </c>
      <c r="C16" s="16">
        <v>6</v>
      </c>
      <c r="D16" s="15">
        <v>13</v>
      </c>
      <c r="E16" s="16">
        <v>6.5</v>
      </c>
      <c r="F16" s="25">
        <f t="shared" si="0"/>
        <v>7</v>
      </c>
      <c r="G16" s="25">
        <f t="shared" si="1"/>
        <v>0.5</v>
      </c>
    </row>
    <row r="17" spans="1:7" ht="13.9" x14ac:dyDescent="0.25">
      <c r="A17" s="14" t="s">
        <v>16</v>
      </c>
      <c r="B17" s="15">
        <v>11</v>
      </c>
      <c r="C17" s="16">
        <v>37</v>
      </c>
      <c r="D17" s="15">
        <v>11.291033744812012</v>
      </c>
      <c r="E17" s="16">
        <v>39.156726837158203</v>
      </c>
      <c r="F17" s="25">
        <f t="shared" si="0"/>
        <v>0.29103374481201172</v>
      </c>
      <c r="G17" s="25">
        <f t="shared" si="1"/>
        <v>2.1567268371582031</v>
      </c>
    </row>
    <row r="18" spans="1:7" ht="13.9" x14ac:dyDescent="0.25">
      <c r="A18" s="14" t="s">
        <v>17</v>
      </c>
      <c r="B18" s="15">
        <v>3</v>
      </c>
      <c r="C18" s="16">
        <v>8</v>
      </c>
      <c r="D18" s="15">
        <v>5.1448349952697754</v>
      </c>
      <c r="E18" s="16">
        <v>13.215165138244629</v>
      </c>
      <c r="F18" s="25">
        <f t="shared" si="0"/>
        <v>2.1448349952697754</v>
      </c>
      <c r="G18" s="25">
        <f t="shared" si="1"/>
        <v>5.2151651382446289</v>
      </c>
    </row>
    <row r="19" spans="1:7" ht="13.9" x14ac:dyDescent="0.25">
      <c r="A19" s="17" t="s">
        <v>18</v>
      </c>
      <c r="B19" s="18">
        <f>SUM(B20:B21)</f>
        <v>89</v>
      </c>
      <c r="C19" s="19">
        <f>SUM(C20:C21)</f>
        <v>158</v>
      </c>
      <c r="D19" s="18">
        <f>SUM(D20:D21)</f>
        <v>106.10674214363098</v>
      </c>
      <c r="E19" s="19">
        <f>SUM(E20:E21)</f>
        <v>167.2556791305542</v>
      </c>
      <c r="F19" s="29">
        <f t="shared" si="0"/>
        <v>17.106742143630981</v>
      </c>
      <c r="G19" s="29">
        <f t="shared" si="1"/>
        <v>9.2556791305541992</v>
      </c>
    </row>
    <row r="20" spans="1:7" ht="13.9" x14ac:dyDescent="0.25">
      <c r="A20" s="14" t="s">
        <v>19</v>
      </c>
      <c r="B20" s="15">
        <v>6</v>
      </c>
      <c r="C20" s="16">
        <v>11</v>
      </c>
      <c r="D20" s="15">
        <v>3.8095238208770752</v>
      </c>
      <c r="E20" s="16">
        <v>4.7619047164916992</v>
      </c>
      <c r="F20" s="25">
        <f t="shared" si="0"/>
        <v>-2.1904761791229248</v>
      </c>
      <c r="G20" s="25">
        <f t="shared" si="1"/>
        <v>-6.2380952835083008</v>
      </c>
    </row>
    <row r="21" spans="1:7" ht="13.9" x14ac:dyDescent="0.25">
      <c r="A21" s="20" t="s">
        <v>20</v>
      </c>
      <c r="B21" s="21">
        <v>83</v>
      </c>
      <c r="C21" s="22">
        <v>147</v>
      </c>
      <c r="D21" s="21">
        <v>102.29721832275391</v>
      </c>
      <c r="E21" s="22">
        <v>162.4937744140625</v>
      </c>
      <c r="F21" s="26">
        <f t="shared" si="0"/>
        <v>19.297218322753906</v>
      </c>
      <c r="G21" s="26">
        <f t="shared" si="1"/>
        <v>15.4937744140625</v>
      </c>
    </row>
    <row r="22" spans="1:7" ht="13.15" x14ac:dyDescent="0.25">
      <c r="A22" s="1" t="s">
        <v>21</v>
      </c>
    </row>
    <row r="23" spans="1:7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G13" sqref="G13"/>
    </sheetView>
  </sheetViews>
  <sheetFormatPr defaultRowHeight="12.75" x14ac:dyDescent="0.2"/>
  <cols>
    <col min="1" max="1" width="71.28515625" style="1" bestFit="1" customWidth="1"/>
    <col min="2" max="2" width="10.5703125" style="1" bestFit="1" customWidth="1"/>
    <col min="3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6" width="10.5703125" style="1" bestFit="1" customWidth="1"/>
    <col min="257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2" width="10.5703125" style="1" bestFit="1" customWidth="1"/>
    <col min="513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8" width="10.5703125" style="1" bestFit="1" customWidth="1"/>
    <col min="769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4" width="10.5703125" style="1" bestFit="1" customWidth="1"/>
    <col min="1025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0" width="10.5703125" style="1" bestFit="1" customWidth="1"/>
    <col min="1281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6" width="10.5703125" style="1" bestFit="1" customWidth="1"/>
    <col min="1537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2" width="10.5703125" style="1" bestFit="1" customWidth="1"/>
    <col min="1793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8" width="10.5703125" style="1" bestFit="1" customWidth="1"/>
    <col min="2049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4" width="10.5703125" style="1" bestFit="1" customWidth="1"/>
    <col min="2305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0" width="10.5703125" style="1" bestFit="1" customWidth="1"/>
    <col min="2561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6" width="10.5703125" style="1" bestFit="1" customWidth="1"/>
    <col min="2817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2" width="10.5703125" style="1" bestFit="1" customWidth="1"/>
    <col min="3073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8" width="10.5703125" style="1" bestFit="1" customWidth="1"/>
    <col min="3329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4" width="10.5703125" style="1" bestFit="1" customWidth="1"/>
    <col min="3585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0" width="10.5703125" style="1" bestFit="1" customWidth="1"/>
    <col min="3841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6" width="10.5703125" style="1" bestFit="1" customWidth="1"/>
    <col min="4097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2" width="10.5703125" style="1" bestFit="1" customWidth="1"/>
    <col min="4353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8" width="10.5703125" style="1" bestFit="1" customWidth="1"/>
    <col min="4609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4" width="10.5703125" style="1" bestFit="1" customWidth="1"/>
    <col min="4865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0" width="10.5703125" style="1" bestFit="1" customWidth="1"/>
    <col min="5121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6" width="10.5703125" style="1" bestFit="1" customWidth="1"/>
    <col min="5377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2" width="10.5703125" style="1" bestFit="1" customWidth="1"/>
    <col min="5633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8" width="10.5703125" style="1" bestFit="1" customWidth="1"/>
    <col min="5889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4" width="10.5703125" style="1" bestFit="1" customWidth="1"/>
    <col min="6145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0" width="10.5703125" style="1" bestFit="1" customWidth="1"/>
    <col min="6401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6" width="10.5703125" style="1" bestFit="1" customWidth="1"/>
    <col min="6657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2" width="10.5703125" style="1" bestFit="1" customWidth="1"/>
    <col min="6913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8" width="10.5703125" style="1" bestFit="1" customWidth="1"/>
    <col min="7169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4" width="10.5703125" style="1" bestFit="1" customWidth="1"/>
    <col min="7425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0" width="10.5703125" style="1" bestFit="1" customWidth="1"/>
    <col min="7681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6" width="10.5703125" style="1" bestFit="1" customWidth="1"/>
    <col min="7937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2" width="10.5703125" style="1" bestFit="1" customWidth="1"/>
    <col min="8193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8" width="10.5703125" style="1" bestFit="1" customWidth="1"/>
    <col min="8449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4" width="10.5703125" style="1" bestFit="1" customWidth="1"/>
    <col min="8705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0" width="10.5703125" style="1" bestFit="1" customWidth="1"/>
    <col min="8961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6" width="10.5703125" style="1" bestFit="1" customWidth="1"/>
    <col min="9217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2" width="10.5703125" style="1" bestFit="1" customWidth="1"/>
    <col min="9473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8" width="10.5703125" style="1" bestFit="1" customWidth="1"/>
    <col min="9729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4" width="10.5703125" style="1" bestFit="1" customWidth="1"/>
    <col min="9985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0" width="10.5703125" style="1" bestFit="1" customWidth="1"/>
    <col min="10241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6" width="10.5703125" style="1" bestFit="1" customWidth="1"/>
    <col min="10497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2" width="10.5703125" style="1" bestFit="1" customWidth="1"/>
    <col min="10753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8" width="10.5703125" style="1" bestFit="1" customWidth="1"/>
    <col min="11009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4" width="10.5703125" style="1" bestFit="1" customWidth="1"/>
    <col min="11265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0" width="10.5703125" style="1" bestFit="1" customWidth="1"/>
    <col min="11521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6" width="10.5703125" style="1" bestFit="1" customWidth="1"/>
    <col min="11777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2" width="10.5703125" style="1" bestFit="1" customWidth="1"/>
    <col min="12033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8" width="10.5703125" style="1" bestFit="1" customWidth="1"/>
    <col min="12289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4" width="10.5703125" style="1" bestFit="1" customWidth="1"/>
    <col min="12545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0" width="10.5703125" style="1" bestFit="1" customWidth="1"/>
    <col min="12801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6" width="10.5703125" style="1" bestFit="1" customWidth="1"/>
    <col min="13057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2" width="10.5703125" style="1" bestFit="1" customWidth="1"/>
    <col min="13313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8" width="10.5703125" style="1" bestFit="1" customWidth="1"/>
    <col min="13569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4" width="10.5703125" style="1" bestFit="1" customWidth="1"/>
    <col min="13825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0" width="10.5703125" style="1" bestFit="1" customWidth="1"/>
    <col min="14081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6" width="10.5703125" style="1" bestFit="1" customWidth="1"/>
    <col min="14337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2" width="10.5703125" style="1" bestFit="1" customWidth="1"/>
    <col min="14593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8" width="10.5703125" style="1" bestFit="1" customWidth="1"/>
    <col min="14849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4" width="10.5703125" style="1" bestFit="1" customWidth="1"/>
    <col min="15105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0" width="10.5703125" style="1" bestFit="1" customWidth="1"/>
    <col min="15361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6" width="10.5703125" style="1" bestFit="1" customWidth="1"/>
    <col min="15617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2" width="10.5703125" style="1" bestFit="1" customWidth="1"/>
    <col min="15873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8" width="10.5703125" style="1" bestFit="1" customWidth="1"/>
    <col min="16129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10" ht="21" customHeight="1" x14ac:dyDescent="0.45">
      <c r="A1" s="2" t="s">
        <v>0</v>
      </c>
    </row>
    <row r="3" spans="1:10" ht="13.15" x14ac:dyDescent="0.25">
      <c r="A3" s="3" t="s">
        <v>30</v>
      </c>
    </row>
    <row r="4" spans="1:10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10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10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10" ht="13.9" x14ac:dyDescent="0.25">
      <c r="A7" s="11" t="s">
        <v>6</v>
      </c>
      <c r="B7" s="12">
        <f>SUM(B8:B18)</f>
        <v>244</v>
      </c>
      <c r="C7" s="13">
        <f>SUM(C8:C18)</f>
        <v>1030</v>
      </c>
      <c r="D7" s="12">
        <f>SUM(D8:D18)</f>
        <v>217.85191178321838</v>
      </c>
      <c r="E7" s="13">
        <f>SUM(E8:E18)</f>
        <v>884.13887214660645</v>
      </c>
      <c r="F7" s="27">
        <f>(D7-B7)</f>
        <v>-26.148088216781616</v>
      </c>
      <c r="G7" s="29">
        <f>E7-C7</f>
        <v>-145.86112785339355</v>
      </c>
      <c r="I7" s="34"/>
      <c r="J7" s="34"/>
    </row>
    <row r="8" spans="1:10" ht="13.9" x14ac:dyDescent="0.25">
      <c r="A8" s="14" t="s">
        <v>7</v>
      </c>
      <c r="B8" s="15">
        <v>21</v>
      </c>
      <c r="C8" s="16">
        <v>79</v>
      </c>
      <c r="D8" s="15">
        <v>19.515151977539063</v>
      </c>
      <c r="E8" s="16">
        <v>64.484848022460938</v>
      </c>
      <c r="F8" s="25">
        <f t="shared" ref="F8:F21" si="0">(D8-B8)</f>
        <v>-1.4848480224609375</v>
      </c>
      <c r="G8" s="25">
        <f t="shared" ref="G8:G21" si="1">E8-C8</f>
        <v>-14.515151977539063</v>
      </c>
      <c r="I8" s="34"/>
      <c r="J8" s="34"/>
    </row>
    <row r="9" spans="1:10" ht="13.9" x14ac:dyDescent="0.25">
      <c r="A9" s="14" t="s">
        <v>8</v>
      </c>
      <c r="B9" s="15">
        <v>30</v>
      </c>
      <c r="C9" s="16">
        <v>138</v>
      </c>
      <c r="D9" s="15">
        <v>33.178195953369141</v>
      </c>
      <c r="E9" s="16">
        <v>133.98103332519531</v>
      </c>
      <c r="F9" s="25">
        <f t="shared" si="0"/>
        <v>3.1781959533691406</v>
      </c>
      <c r="G9" s="25">
        <f t="shared" si="1"/>
        <v>-4.0189666748046875</v>
      </c>
      <c r="I9" s="34"/>
      <c r="J9" s="34"/>
    </row>
    <row r="10" spans="1:10" ht="13.9" x14ac:dyDescent="0.25">
      <c r="A10" s="14" t="s">
        <v>9</v>
      </c>
      <c r="B10" s="15">
        <v>11</v>
      </c>
      <c r="C10" s="16">
        <v>31</v>
      </c>
      <c r="D10" s="15">
        <v>12.355915069580078</v>
      </c>
      <c r="E10" s="16">
        <v>35.737106323242187</v>
      </c>
      <c r="F10" s="25">
        <f t="shared" si="0"/>
        <v>1.3559150695800781</v>
      </c>
      <c r="G10" s="25">
        <f t="shared" si="1"/>
        <v>4.7371063232421875</v>
      </c>
      <c r="I10" s="34"/>
      <c r="J10" s="34"/>
    </row>
    <row r="11" spans="1:10" ht="13.9" x14ac:dyDescent="0.25">
      <c r="A11" s="14" t="s">
        <v>10</v>
      </c>
      <c r="B11" s="15">
        <v>5</v>
      </c>
      <c r="C11" s="16">
        <v>35</v>
      </c>
      <c r="D11" s="15">
        <v>3.1954433917999268</v>
      </c>
      <c r="E11" s="16">
        <v>26.697414398193359</v>
      </c>
      <c r="F11" s="25">
        <f t="shared" si="0"/>
        <v>-1.8045566082000732</v>
      </c>
      <c r="G11" s="25">
        <f t="shared" si="1"/>
        <v>-8.3025856018066406</v>
      </c>
      <c r="I11" s="34"/>
      <c r="J11" s="34"/>
    </row>
    <row r="12" spans="1:10" ht="13.9" x14ac:dyDescent="0.25">
      <c r="A12" s="14" t="s">
        <v>11</v>
      </c>
      <c r="B12" s="15">
        <v>9</v>
      </c>
      <c r="C12" s="16">
        <v>30</v>
      </c>
      <c r="D12" s="15">
        <v>6.2348613739013672</v>
      </c>
      <c r="E12" s="16">
        <v>25.676902770996094</v>
      </c>
      <c r="F12" s="25">
        <f t="shared" si="0"/>
        <v>-2.7651386260986328</v>
      </c>
      <c r="G12" s="25">
        <f t="shared" si="1"/>
        <v>-4.3230972290039062</v>
      </c>
      <c r="I12" s="34"/>
      <c r="J12" s="34"/>
    </row>
    <row r="13" spans="1:10" ht="13.9" x14ac:dyDescent="0.25">
      <c r="A13" s="14" t="s">
        <v>12</v>
      </c>
      <c r="B13" s="15">
        <v>28</v>
      </c>
      <c r="C13" s="16">
        <v>125</v>
      </c>
      <c r="D13" s="15">
        <v>21.605518341064453</v>
      </c>
      <c r="E13" s="16">
        <v>94.46392822265625</v>
      </c>
      <c r="F13" s="25">
        <f t="shared" si="0"/>
        <v>-6.3944816589355469</v>
      </c>
      <c r="G13" s="25">
        <f t="shared" si="1"/>
        <v>-30.53607177734375</v>
      </c>
      <c r="I13" s="34"/>
      <c r="J13" s="34"/>
    </row>
    <row r="14" spans="1:10" ht="13.9" x14ac:dyDescent="0.25">
      <c r="A14" s="14" t="s">
        <v>13</v>
      </c>
      <c r="B14" s="15">
        <v>16</v>
      </c>
      <c r="C14" s="16">
        <v>92</v>
      </c>
      <c r="D14" s="15">
        <v>14.081809043884277</v>
      </c>
      <c r="E14" s="16">
        <v>67.736373901367188</v>
      </c>
      <c r="F14" s="25">
        <f t="shared" si="0"/>
        <v>-1.9181909561157227</v>
      </c>
      <c r="G14" s="25">
        <f t="shared" si="1"/>
        <v>-24.263626098632812</v>
      </c>
      <c r="I14" s="34"/>
      <c r="J14" s="34"/>
    </row>
    <row r="15" spans="1:10" ht="13.9" x14ac:dyDescent="0.25">
      <c r="A15" s="14" t="s">
        <v>14</v>
      </c>
      <c r="B15" s="15">
        <v>94</v>
      </c>
      <c r="C15" s="16">
        <v>350</v>
      </c>
      <c r="D15" s="15">
        <v>82.024795532226562</v>
      </c>
      <c r="E15" s="16">
        <v>321.59185791015625</v>
      </c>
      <c r="F15" s="25">
        <f t="shared" si="0"/>
        <v>-11.975204467773438</v>
      </c>
      <c r="G15" s="25">
        <f t="shared" si="1"/>
        <v>-28.40814208984375</v>
      </c>
      <c r="I15" s="34"/>
      <c r="J15" s="34"/>
    </row>
    <row r="16" spans="1:10" ht="13.9" x14ac:dyDescent="0.25">
      <c r="A16" s="14" t="s">
        <v>15</v>
      </c>
      <c r="B16" s="15">
        <v>12</v>
      </c>
      <c r="C16" s="16">
        <v>13</v>
      </c>
      <c r="D16" s="15">
        <v>11.463903427124023</v>
      </c>
      <c r="E16" s="16">
        <v>31.771390914916992</v>
      </c>
      <c r="F16" s="25">
        <f t="shared" si="0"/>
        <v>-0.53609657287597656</v>
      </c>
      <c r="G16" s="25">
        <f t="shared" si="1"/>
        <v>18.771390914916992</v>
      </c>
      <c r="I16" s="34"/>
      <c r="J16" s="34"/>
    </row>
    <row r="17" spans="1:10" ht="13.9" x14ac:dyDescent="0.25">
      <c r="A17" s="14" t="s">
        <v>16</v>
      </c>
      <c r="B17" s="15">
        <v>15</v>
      </c>
      <c r="C17" s="16">
        <v>128</v>
      </c>
      <c r="D17" s="15">
        <v>10.972633361816406</v>
      </c>
      <c r="E17" s="16">
        <v>68.642753601074219</v>
      </c>
      <c r="F17" s="25">
        <f t="shared" si="0"/>
        <v>-4.0273666381835938</v>
      </c>
      <c r="G17" s="25">
        <f t="shared" si="1"/>
        <v>-59.357246398925781</v>
      </c>
      <c r="I17" s="34"/>
      <c r="J17" s="34"/>
    </row>
    <row r="18" spans="1:10" ht="13.9" x14ac:dyDescent="0.25">
      <c r="A18" s="14" t="s">
        <v>17</v>
      </c>
      <c r="B18" s="15">
        <v>3</v>
      </c>
      <c r="C18" s="16">
        <v>9</v>
      </c>
      <c r="D18" s="15">
        <v>3.2236843109130859</v>
      </c>
      <c r="E18" s="16">
        <v>13.355262756347656</v>
      </c>
      <c r="F18" s="25">
        <f t="shared" si="0"/>
        <v>0.22368431091308594</v>
      </c>
      <c r="G18" s="25">
        <f t="shared" si="1"/>
        <v>4.3552627563476563</v>
      </c>
      <c r="I18" s="34"/>
      <c r="J18" s="34"/>
    </row>
    <row r="19" spans="1:10" ht="13.9" x14ac:dyDescent="0.25">
      <c r="A19" s="17" t="s">
        <v>18</v>
      </c>
      <c r="B19" s="18">
        <f>SUM(B20:B21)</f>
        <v>60</v>
      </c>
      <c r="C19" s="19">
        <f>SUM(C20:C21)</f>
        <v>232</v>
      </c>
      <c r="D19" s="18">
        <f>SUM(D20:D21)</f>
        <v>77.621461391448975</v>
      </c>
      <c r="E19" s="19">
        <f>SUM(E20:E21)</f>
        <v>314.68970108032227</v>
      </c>
      <c r="F19" s="29">
        <f t="shared" si="0"/>
        <v>17.621461391448975</v>
      </c>
      <c r="G19" s="29">
        <f t="shared" si="1"/>
        <v>82.689701080322266</v>
      </c>
      <c r="I19" s="34"/>
      <c r="J19" s="34"/>
    </row>
    <row r="20" spans="1:10" ht="13.9" x14ac:dyDescent="0.25">
      <c r="A20" s="14" t="s">
        <v>19</v>
      </c>
      <c r="B20" s="15">
        <v>5</v>
      </c>
      <c r="C20" s="16">
        <v>17</v>
      </c>
      <c r="D20" s="15">
        <v>6.8489089012145996</v>
      </c>
      <c r="E20" s="16">
        <v>30.793949127197266</v>
      </c>
      <c r="F20" s="25">
        <f t="shared" si="0"/>
        <v>1.8489089012145996</v>
      </c>
      <c r="G20" s="25">
        <f t="shared" si="1"/>
        <v>13.793949127197266</v>
      </c>
      <c r="I20" s="34"/>
      <c r="J20" s="34"/>
    </row>
    <row r="21" spans="1:10" ht="13.9" x14ac:dyDescent="0.25">
      <c r="A21" s="20" t="s">
        <v>20</v>
      </c>
      <c r="B21" s="21">
        <v>55</v>
      </c>
      <c r="C21" s="22">
        <v>215</v>
      </c>
      <c r="D21" s="21">
        <v>70.772552490234375</v>
      </c>
      <c r="E21" s="22">
        <v>283.895751953125</v>
      </c>
      <c r="F21" s="26">
        <f t="shared" si="0"/>
        <v>15.772552490234375</v>
      </c>
      <c r="G21" s="26">
        <f t="shared" si="1"/>
        <v>68.895751953125</v>
      </c>
      <c r="I21" s="34"/>
      <c r="J21" s="34"/>
    </row>
    <row r="22" spans="1:10" ht="13.15" x14ac:dyDescent="0.25">
      <c r="A22" s="1" t="s">
        <v>21</v>
      </c>
    </row>
    <row r="23" spans="1:10" ht="13.15" x14ac:dyDescent="0.25">
      <c r="A23" s="1" t="s">
        <v>22</v>
      </c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J20" sqref="J20"/>
    </sheetView>
  </sheetViews>
  <sheetFormatPr defaultRowHeight="12.75" x14ac:dyDescent="0.2"/>
  <cols>
    <col min="1" max="1" width="71.28515625" style="1" bestFit="1" customWidth="1"/>
    <col min="2" max="3" width="11.5703125" style="1" bestFit="1" customWidth="1"/>
    <col min="4" max="5" width="12.140625" style="1" bestFit="1" customWidth="1"/>
    <col min="6" max="6" width="13.5703125" style="1" bestFit="1" customWidth="1"/>
    <col min="7" max="7" width="13" style="1" bestFit="1" customWidth="1"/>
    <col min="8" max="254" width="8.85546875" style="1"/>
    <col min="255" max="255" width="71.28515625" style="1" bestFit="1" customWidth="1"/>
    <col min="256" max="257" width="11.5703125" style="1" bestFit="1" customWidth="1"/>
    <col min="258" max="259" width="12.140625" style="1" bestFit="1" customWidth="1"/>
    <col min="260" max="260" width="13.5703125" style="1" bestFit="1" customWidth="1"/>
    <col min="261" max="261" width="13" style="1" bestFit="1" customWidth="1"/>
    <col min="262" max="262" width="14.5703125" style="1" bestFit="1" customWidth="1"/>
    <col min="263" max="263" width="14.140625" style="1" bestFit="1" customWidth="1"/>
    <col min="264" max="510" width="8.85546875" style="1"/>
    <col min="511" max="511" width="71.28515625" style="1" bestFit="1" customWidth="1"/>
    <col min="512" max="513" width="11.5703125" style="1" bestFit="1" customWidth="1"/>
    <col min="514" max="515" width="12.140625" style="1" bestFit="1" customWidth="1"/>
    <col min="516" max="516" width="13.5703125" style="1" bestFit="1" customWidth="1"/>
    <col min="517" max="517" width="13" style="1" bestFit="1" customWidth="1"/>
    <col min="518" max="518" width="14.5703125" style="1" bestFit="1" customWidth="1"/>
    <col min="519" max="519" width="14.140625" style="1" bestFit="1" customWidth="1"/>
    <col min="520" max="766" width="8.85546875" style="1"/>
    <col min="767" max="767" width="71.28515625" style="1" bestFit="1" customWidth="1"/>
    <col min="768" max="769" width="11.5703125" style="1" bestFit="1" customWidth="1"/>
    <col min="770" max="771" width="12.140625" style="1" bestFit="1" customWidth="1"/>
    <col min="772" max="772" width="13.5703125" style="1" bestFit="1" customWidth="1"/>
    <col min="773" max="773" width="13" style="1" bestFit="1" customWidth="1"/>
    <col min="774" max="774" width="14.5703125" style="1" bestFit="1" customWidth="1"/>
    <col min="775" max="775" width="14.140625" style="1" bestFit="1" customWidth="1"/>
    <col min="776" max="1022" width="8.85546875" style="1"/>
    <col min="1023" max="1023" width="71.28515625" style="1" bestFit="1" customWidth="1"/>
    <col min="1024" max="1025" width="11.5703125" style="1" bestFit="1" customWidth="1"/>
    <col min="1026" max="1027" width="12.140625" style="1" bestFit="1" customWidth="1"/>
    <col min="1028" max="1028" width="13.5703125" style="1" bestFit="1" customWidth="1"/>
    <col min="1029" max="1029" width="13" style="1" bestFit="1" customWidth="1"/>
    <col min="1030" max="1030" width="14.5703125" style="1" bestFit="1" customWidth="1"/>
    <col min="1031" max="1031" width="14.140625" style="1" bestFit="1" customWidth="1"/>
    <col min="1032" max="1278" width="8.85546875" style="1"/>
    <col min="1279" max="1279" width="71.28515625" style="1" bestFit="1" customWidth="1"/>
    <col min="1280" max="1281" width="11.5703125" style="1" bestFit="1" customWidth="1"/>
    <col min="1282" max="1283" width="12.140625" style="1" bestFit="1" customWidth="1"/>
    <col min="1284" max="1284" width="13.5703125" style="1" bestFit="1" customWidth="1"/>
    <col min="1285" max="1285" width="13" style="1" bestFit="1" customWidth="1"/>
    <col min="1286" max="1286" width="14.5703125" style="1" bestFit="1" customWidth="1"/>
    <col min="1287" max="1287" width="14.140625" style="1" bestFit="1" customWidth="1"/>
    <col min="1288" max="1534" width="8.85546875" style="1"/>
    <col min="1535" max="1535" width="71.28515625" style="1" bestFit="1" customWidth="1"/>
    <col min="1536" max="1537" width="11.5703125" style="1" bestFit="1" customWidth="1"/>
    <col min="1538" max="1539" width="12.140625" style="1" bestFit="1" customWidth="1"/>
    <col min="1540" max="1540" width="13.5703125" style="1" bestFit="1" customWidth="1"/>
    <col min="1541" max="1541" width="13" style="1" bestFit="1" customWidth="1"/>
    <col min="1542" max="1542" width="14.5703125" style="1" bestFit="1" customWidth="1"/>
    <col min="1543" max="1543" width="14.140625" style="1" bestFit="1" customWidth="1"/>
    <col min="1544" max="1790" width="8.85546875" style="1"/>
    <col min="1791" max="1791" width="71.28515625" style="1" bestFit="1" customWidth="1"/>
    <col min="1792" max="1793" width="11.5703125" style="1" bestFit="1" customWidth="1"/>
    <col min="1794" max="1795" width="12.140625" style="1" bestFit="1" customWidth="1"/>
    <col min="1796" max="1796" width="13.5703125" style="1" bestFit="1" customWidth="1"/>
    <col min="1797" max="1797" width="13" style="1" bestFit="1" customWidth="1"/>
    <col min="1798" max="1798" width="14.5703125" style="1" bestFit="1" customWidth="1"/>
    <col min="1799" max="1799" width="14.140625" style="1" bestFit="1" customWidth="1"/>
    <col min="1800" max="2046" width="8.85546875" style="1"/>
    <col min="2047" max="2047" width="71.28515625" style="1" bestFit="1" customWidth="1"/>
    <col min="2048" max="2049" width="11.5703125" style="1" bestFit="1" customWidth="1"/>
    <col min="2050" max="2051" width="12.140625" style="1" bestFit="1" customWidth="1"/>
    <col min="2052" max="2052" width="13.5703125" style="1" bestFit="1" customWidth="1"/>
    <col min="2053" max="2053" width="13" style="1" bestFit="1" customWidth="1"/>
    <col min="2054" max="2054" width="14.5703125" style="1" bestFit="1" customWidth="1"/>
    <col min="2055" max="2055" width="14.140625" style="1" bestFit="1" customWidth="1"/>
    <col min="2056" max="2302" width="8.85546875" style="1"/>
    <col min="2303" max="2303" width="71.28515625" style="1" bestFit="1" customWidth="1"/>
    <col min="2304" max="2305" width="11.5703125" style="1" bestFit="1" customWidth="1"/>
    <col min="2306" max="2307" width="12.140625" style="1" bestFit="1" customWidth="1"/>
    <col min="2308" max="2308" width="13.5703125" style="1" bestFit="1" customWidth="1"/>
    <col min="2309" max="2309" width="13" style="1" bestFit="1" customWidth="1"/>
    <col min="2310" max="2310" width="14.5703125" style="1" bestFit="1" customWidth="1"/>
    <col min="2311" max="2311" width="14.140625" style="1" bestFit="1" customWidth="1"/>
    <col min="2312" max="2558" width="8.85546875" style="1"/>
    <col min="2559" max="2559" width="71.28515625" style="1" bestFit="1" customWidth="1"/>
    <col min="2560" max="2561" width="11.5703125" style="1" bestFit="1" customWidth="1"/>
    <col min="2562" max="2563" width="12.140625" style="1" bestFit="1" customWidth="1"/>
    <col min="2564" max="2564" width="13.5703125" style="1" bestFit="1" customWidth="1"/>
    <col min="2565" max="2565" width="13" style="1" bestFit="1" customWidth="1"/>
    <col min="2566" max="2566" width="14.5703125" style="1" bestFit="1" customWidth="1"/>
    <col min="2567" max="2567" width="14.140625" style="1" bestFit="1" customWidth="1"/>
    <col min="2568" max="2814" width="8.85546875" style="1"/>
    <col min="2815" max="2815" width="71.28515625" style="1" bestFit="1" customWidth="1"/>
    <col min="2816" max="2817" width="11.5703125" style="1" bestFit="1" customWidth="1"/>
    <col min="2818" max="2819" width="12.140625" style="1" bestFit="1" customWidth="1"/>
    <col min="2820" max="2820" width="13.5703125" style="1" bestFit="1" customWidth="1"/>
    <col min="2821" max="2821" width="13" style="1" bestFit="1" customWidth="1"/>
    <col min="2822" max="2822" width="14.5703125" style="1" bestFit="1" customWidth="1"/>
    <col min="2823" max="2823" width="14.140625" style="1" bestFit="1" customWidth="1"/>
    <col min="2824" max="3070" width="8.85546875" style="1"/>
    <col min="3071" max="3071" width="71.28515625" style="1" bestFit="1" customWidth="1"/>
    <col min="3072" max="3073" width="11.5703125" style="1" bestFit="1" customWidth="1"/>
    <col min="3074" max="3075" width="12.140625" style="1" bestFit="1" customWidth="1"/>
    <col min="3076" max="3076" width="13.5703125" style="1" bestFit="1" customWidth="1"/>
    <col min="3077" max="3077" width="13" style="1" bestFit="1" customWidth="1"/>
    <col min="3078" max="3078" width="14.5703125" style="1" bestFit="1" customWidth="1"/>
    <col min="3079" max="3079" width="14.140625" style="1" bestFit="1" customWidth="1"/>
    <col min="3080" max="3326" width="8.85546875" style="1"/>
    <col min="3327" max="3327" width="71.28515625" style="1" bestFit="1" customWidth="1"/>
    <col min="3328" max="3329" width="11.5703125" style="1" bestFit="1" customWidth="1"/>
    <col min="3330" max="3331" width="12.140625" style="1" bestFit="1" customWidth="1"/>
    <col min="3332" max="3332" width="13.5703125" style="1" bestFit="1" customWidth="1"/>
    <col min="3333" max="3333" width="13" style="1" bestFit="1" customWidth="1"/>
    <col min="3334" max="3334" width="14.5703125" style="1" bestFit="1" customWidth="1"/>
    <col min="3335" max="3335" width="14.140625" style="1" bestFit="1" customWidth="1"/>
    <col min="3336" max="3582" width="8.85546875" style="1"/>
    <col min="3583" max="3583" width="71.28515625" style="1" bestFit="1" customWidth="1"/>
    <col min="3584" max="3585" width="11.5703125" style="1" bestFit="1" customWidth="1"/>
    <col min="3586" max="3587" width="12.140625" style="1" bestFit="1" customWidth="1"/>
    <col min="3588" max="3588" width="13.5703125" style="1" bestFit="1" customWidth="1"/>
    <col min="3589" max="3589" width="13" style="1" bestFit="1" customWidth="1"/>
    <col min="3590" max="3590" width="14.5703125" style="1" bestFit="1" customWidth="1"/>
    <col min="3591" max="3591" width="14.140625" style="1" bestFit="1" customWidth="1"/>
    <col min="3592" max="3838" width="8.85546875" style="1"/>
    <col min="3839" max="3839" width="71.28515625" style="1" bestFit="1" customWidth="1"/>
    <col min="3840" max="3841" width="11.5703125" style="1" bestFit="1" customWidth="1"/>
    <col min="3842" max="3843" width="12.140625" style="1" bestFit="1" customWidth="1"/>
    <col min="3844" max="3844" width="13.5703125" style="1" bestFit="1" customWidth="1"/>
    <col min="3845" max="3845" width="13" style="1" bestFit="1" customWidth="1"/>
    <col min="3846" max="3846" width="14.5703125" style="1" bestFit="1" customWidth="1"/>
    <col min="3847" max="3847" width="14.140625" style="1" bestFit="1" customWidth="1"/>
    <col min="3848" max="4094" width="8.85546875" style="1"/>
    <col min="4095" max="4095" width="71.28515625" style="1" bestFit="1" customWidth="1"/>
    <col min="4096" max="4097" width="11.5703125" style="1" bestFit="1" customWidth="1"/>
    <col min="4098" max="4099" width="12.140625" style="1" bestFit="1" customWidth="1"/>
    <col min="4100" max="4100" width="13.5703125" style="1" bestFit="1" customWidth="1"/>
    <col min="4101" max="4101" width="13" style="1" bestFit="1" customWidth="1"/>
    <col min="4102" max="4102" width="14.5703125" style="1" bestFit="1" customWidth="1"/>
    <col min="4103" max="4103" width="14.140625" style="1" bestFit="1" customWidth="1"/>
    <col min="4104" max="4350" width="8.85546875" style="1"/>
    <col min="4351" max="4351" width="71.28515625" style="1" bestFit="1" customWidth="1"/>
    <col min="4352" max="4353" width="11.5703125" style="1" bestFit="1" customWidth="1"/>
    <col min="4354" max="4355" width="12.140625" style="1" bestFit="1" customWidth="1"/>
    <col min="4356" max="4356" width="13.5703125" style="1" bestFit="1" customWidth="1"/>
    <col min="4357" max="4357" width="13" style="1" bestFit="1" customWidth="1"/>
    <col min="4358" max="4358" width="14.5703125" style="1" bestFit="1" customWidth="1"/>
    <col min="4359" max="4359" width="14.140625" style="1" bestFit="1" customWidth="1"/>
    <col min="4360" max="4606" width="8.85546875" style="1"/>
    <col min="4607" max="4607" width="71.28515625" style="1" bestFit="1" customWidth="1"/>
    <col min="4608" max="4609" width="11.5703125" style="1" bestFit="1" customWidth="1"/>
    <col min="4610" max="4611" width="12.140625" style="1" bestFit="1" customWidth="1"/>
    <col min="4612" max="4612" width="13.5703125" style="1" bestFit="1" customWidth="1"/>
    <col min="4613" max="4613" width="13" style="1" bestFit="1" customWidth="1"/>
    <col min="4614" max="4614" width="14.5703125" style="1" bestFit="1" customWidth="1"/>
    <col min="4615" max="4615" width="14.140625" style="1" bestFit="1" customWidth="1"/>
    <col min="4616" max="4862" width="8.85546875" style="1"/>
    <col min="4863" max="4863" width="71.28515625" style="1" bestFit="1" customWidth="1"/>
    <col min="4864" max="4865" width="11.5703125" style="1" bestFit="1" customWidth="1"/>
    <col min="4866" max="4867" width="12.140625" style="1" bestFit="1" customWidth="1"/>
    <col min="4868" max="4868" width="13.5703125" style="1" bestFit="1" customWidth="1"/>
    <col min="4869" max="4869" width="13" style="1" bestFit="1" customWidth="1"/>
    <col min="4870" max="4870" width="14.5703125" style="1" bestFit="1" customWidth="1"/>
    <col min="4871" max="4871" width="14.140625" style="1" bestFit="1" customWidth="1"/>
    <col min="4872" max="5118" width="8.85546875" style="1"/>
    <col min="5119" max="5119" width="71.28515625" style="1" bestFit="1" customWidth="1"/>
    <col min="5120" max="5121" width="11.5703125" style="1" bestFit="1" customWidth="1"/>
    <col min="5122" max="5123" width="12.140625" style="1" bestFit="1" customWidth="1"/>
    <col min="5124" max="5124" width="13.5703125" style="1" bestFit="1" customWidth="1"/>
    <col min="5125" max="5125" width="13" style="1" bestFit="1" customWidth="1"/>
    <col min="5126" max="5126" width="14.5703125" style="1" bestFit="1" customWidth="1"/>
    <col min="5127" max="5127" width="14.140625" style="1" bestFit="1" customWidth="1"/>
    <col min="5128" max="5374" width="8.85546875" style="1"/>
    <col min="5375" max="5375" width="71.28515625" style="1" bestFit="1" customWidth="1"/>
    <col min="5376" max="5377" width="11.5703125" style="1" bestFit="1" customWidth="1"/>
    <col min="5378" max="5379" width="12.140625" style="1" bestFit="1" customWidth="1"/>
    <col min="5380" max="5380" width="13.5703125" style="1" bestFit="1" customWidth="1"/>
    <col min="5381" max="5381" width="13" style="1" bestFit="1" customWidth="1"/>
    <col min="5382" max="5382" width="14.5703125" style="1" bestFit="1" customWidth="1"/>
    <col min="5383" max="5383" width="14.140625" style="1" bestFit="1" customWidth="1"/>
    <col min="5384" max="5630" width="8.85546875" style="1"/>
    <col min="5631" max="5631" width="71.28515625" style="1" bestFit="1" customWidth="1"/>
    <col min="5632" max="5633" width="11.5703125" style="1" bestFit="1" customWidth="1"/>
    <col min="5634" max="5635" width="12.140625" style="1" bestFit="1" customWidth="1"/>
    <col min="5636" max="5636" width="13.5703125" style="1" bestFit="1" customWidth="1"/>
    <col min="5637" max="5637" width="13" style="1" bestFit="1" customWidth="1"/>
    <col min="5638" max="5638" width="14.5703125" style="1" bestFit="1" customWidth="1"/>
    <col min="5639" max="5639" width="14.140625" style="1" bestFit="1" customWidth="1"/>
    <col min="5640" max="5886" width="8.85546875" style="1"/>
    <col min="5887" max="5887" width="71.28515625" style="1" bestFit="1" customWidth="1"/>
    <col min="5888" max="5889" width="11.5703125" style="1" bestFit="1" customWidth="1"/>
    <col min="5890" max="5891" width="12.140625" style="1" bestFit="1" customWidth="1"/>
    <col min="5892" max="5892" width="13.5703125" style="1" bestFit="1" customWidth="1"/>
    <col min="5893" max="5893" width="13" style="1" bestFit="1" customWidth="1"/>
    <col min="5894" max="5894" width="14.5703125" style="1" bestFit="1" customWidth="1"/>
    <col min="5895" max="5895" width="14.140625" style="1" bestFit="1" customWidth="1"/>
    <col min="5896" max="6142" width="8.85546875" style="1"/>
    <col min="6143" max="6143" width="71.28515625" style="1" bestFit="1" customWidth="1"/>
    <col min="6144" max="6145" width="11.5703125" style="1" bestFit="1" customWidth="1"/>
    <col min="6146" max="6147" width="12.140625" style="1" bestFit="1" customWidth="1"/>
    <col min="6148" max="6148" width="13.5703125" style="1" bestFit="1" customWidth="1"/>
    <col min="6149" max="6149" width="13" style="1" bestFit="1" customWidth="1"/>
    <col min="6150" max="6150" width="14.5703125" style="1" bestFit="1" customWidth="1"/>
    <col min="6151" max="6151" width="14.140625" style="1" bestFit="1" customWidth="1"/>
    <col min="6152" max="6398" width="8.85546875" style="1"/>
    <col min="6399" max="6399" width="71.28515625" style="1" bestFit="1" customWidth="1"/>
    <col min="6400" max="6401" width="11.5703125" style="1" bestFit="1" customWidth="1"/>
    <col min="6402" max="6403" width="12.140625" style="1" bestFit="1" customWidth="1"/>
    <col min="6404" max="6404" width="13.5703125" style="1" bestFit="1" customWidth="1"/>
    <col min="6405" max="6405" width="13" style="1" bestFit="1" customWidth="1"/>
    <col min="6406" max="6406" width="14.5703125" style="1" bestFit="1" customWidth="1"/>
    <col min="6407" max="6407" width="14.140625" style="1" bestFit="1" customWidth="1"/>
    <col min="6408" max="6654" width="8.85546875" style="1"/>
    <col min="6655" max="6655" width="71.28515625" style="1" bestFit="1" customWidth="1"/>
    <col min="6656" max="6657" width="11.5703125" style="1" bestFit="1" customWidth="1"/>
    <col min="6658" max="6659" width="12.140625" style="1" bestFit="1" customWidth="1"/>
    <col min="6660" max="6660" width="13.5703125" style="1" bestFit="1" customWidth="1"/>
    <col min="6661" max="6661" width="13" style="1" bestFit="1" customWidth="1"/>
    <col min="6662" max="6662" width="14.5703125" style="1" bestFit="1" customWidth="1"/>
    <col min="6663" max="6663" width="14.140625" style="1" bestFit="1" customWidth="1"/>
    <col min="6664" max="6910" width="8.85546875" style="1"/>
    <col min="6911" max="6911" width="71.28515625" style="1" bestFit="1" customWidth="1"/>
    <col min="6912" max="6913" width="11.5703125" style="1" bestFit="1" customWidth="1"/>
    <col min="6914" max="6915" width="12.140625" style="1" bestFit="1" customWidth="1"/>
    <col min="6916" max="6916" width="13.5703125" style="1" bestFit="1" customWidth="1"/>
    <col min="6917" max="6917" width="13" style="1" bestFit="1" customWidth="1"/>
    <col min="6918" max="6918" width="14.5703125" style="1" bestFit="1" customWidth="1"/>
    <col min="6919" max="6919" width="14.140625" style="1" bestFit="1" customWidth="1"/>
    <col min="6920" max="7166" width="8.85546875" style="1"/>
    <col min="7167" max="7167" width="71.28515625" style="1" bestFit="1" customWidth="1"/>
    <col min="7168" max="7169" width="11.5703125" style="1" bestFit="1" customWidth="1"/>
    <col min="7170" max="7171" width="12.140625" style="1" bestFit="1" customWidth="1"/>
    <col min="7172" max="7172" width="13.5703125" style="1" bestFit="1" customWidth="1"/>
    <col min="7173" max="7173" width="13" style="1" bestFit="1" customWidth="1"/>
    <col min="7174" max="7174" width="14.5703125" style="1" bestFit="1" customWidth="1"/>
    <col min="7175" max="7175" width="14.140625" style="1" bestFit="1" customWidth="1"/>
    <col min="7176" max="7422" width="8.85546875" style="1"/>
    <col min="7423" max="7423" width="71.28515625" style="1" bestFit="1" customWidth="1"/>
    <col min="7424" max="7425" width="11.5703125" style="1" bestFit="1" customWidth="1"/>
    <col min="7426" max="7427" width="12.140625" style="1" bestFit="1" customWidth="1"/>
    <col min="7428" max="7428" width="13.5703125" style="1" bestFit="1" customWidth="1"/>
    <col min="7429" max="7429" width="13" style="1" bestFit="1" customWidth="1"/>
    <col min="7430" max="7430" width="14.5703125" style="1" bestFit="1" customWidth="1"/>
    <col min="7431" max="7431" width="14.140625" style="1" bestFit="1" customWidth="1"/>
    <col min="7432" max="7678" width="8.85546875" style="1"/>
    <col min="7679" max="7679" width="71.28515625" style="1" bestFit="1" customWidth="1"/>
    <col min="7680" max="7681" width="11.5703125" style="1" bestFit="1" customWidth="1"/>
    <col min="7682" max="7683" width="12.140625" style="1" bestFit="1" customWidth="1"/>
    <col min="7684" max="7684" width="13.5703125" style="1" bestFit="1" customWidth="1"/>
    <col min="7685" max="7685" width="13" style="1" bestFit="1" customWidth="1"/>
    <col min="7686" max="7686" width="14.5703125" style="1" bestFit="1" customWidth="1"/>
    <col min="7687" max="7687" width="14.140625" style="1" bestFit="1" customWidth="1"/>
    <col min="7688" max="7934" width="8.85546875" style="1"/>
    <col min="7935" max="7935" width="71.28515625" style="1" bestFit="1" customWidth="1"/>
    <col min="7936" max="7937" width="11.5703125" style="1" bestFit="1" customWidth="1"/>
    <col min="7938" max="7939" width="12.140625" style="1" bestFit="1" customWidth="1"/>
    <col min="7940" max="7940" width="13.5703125" style="1" bestFit="1" customWidth="1"/>
    <col min="7941" max="7941" width="13" style="1" bestFit="1" customWidth="1"/>
    <col min="7942" max="7942" width="14.5703125" style="1" bestFit="1" customWidth="1"/>
    <col min="7943" max="7943" width="14.140625" style="1" bestFit="1" customWidth="1"/>
    <col min="7944" max="8190" width="8.85546875" style="1"/>
    <col min="8191" max="8191" width="71.28515625" style="1" bestFit="1" customWidth="1"/>
    <col min="8192" max="8193" width="11.5703125" style="1" bestFit="1" customWidth="1"/>
    <col min="8194" max="8195" width="12.140625" style="1" bestFit="1" customWidth="1"/>
    <col min="8196" max="8196" width="13.5703125" style="1" bestFit="1" customWidth="1"/>
    <col min="8197" max="8197" width="13" style="1" bestFit="1" customWidth="1"/>
    <col min="8198" max="8198" width="14.5703125" style="1" bestFit="1" customWidth="1"/>
    <col min="8199" max="8199" width="14.140625" style="1" bestFit="1" customWidth="1"/>
    <col min="8200" max="8446" width="8.85546875" style="1"/>
    <col min="8447" max="8447" width="71.28515625" style="1" bestFit="1" customWidth="1"/>
    <col min="8448" max="8449" width="11.5703125" style="1" bestFit="1" customWidth="1"/>
    <col min="8450" max="8451" width="12.140625" style="1" bestFit="1" customWidth="1"/>
    <col min="8452" max="8452" width="13.5703125" style="1" bestFit="1" customWidth="1"/>
    <col min="8453" max="8453" width="13" style="1" bestFit="1" customWidth="1"/>
    <col min="8454" max="8454" width="14.5703125" style="1" bestFit="1" customWidth="1"/>
    <col min="8455" max="8455" width="14.140625" style="1" bestFit="1" customWidth="1"/>
    <col min="8456" max="8702" width="8.85546875" style="1"/>
    <col min="8703" max="8703" width="71.28515625" style="1" bestFit="1" customWidth="1"/>
    <col min="8704" max="8705" width="11.5703125" style="1" bestFit="1" customWidth="1"/>
    <col min="8706" max="8707" width="12.140625" style="1" bestFit="1" customWidth="1"/>
    <col min="8708" max="8708" width="13.5703125" style="1" bestFit="1" customWidth="1"/>
    <col min="8709" max="8709" width="13" style="1" bestFit="1" customWidth="1"/>
    <col min="8710" max="8710" width="14.5703125" style="1" bestFit="1" customWidth="1"/>
    <col min="8711" max="8711" width="14.140625" style="1" bestFit="1" customWidth="1"/>
    <col min="8712" max="8958" width="8.85546875" style="1"/>
    <col min="8959" max="8959" width="71.28515625" style="1" bestFit="1" customWidth="1"/>
    <col min="8960" max="8961" width="11.5703125" style="1" bestFit="1" customWidth="1"/>
    <col min="8962" max="8963" width="12.140625" style="1" bestFit="1" customWidth="1"/>
    <col min="8964" max="8964" width="13.5703125" style="1" bestFit="1" customWidth="1"/>
    <col min="8965" max="8965" width="13" style="1" bestFit="1" customWidth="1"/>
    <col min="8966" max="8966" width="14.5703125" style="1" bestFit="1" customWidth="1"/>
    <col min="8967" max="8967" width="14.140625" style="1" bestFit="1" customWidth="1"/>
    <col min="8968" max="9214" width="8.85546875" style="1"/>
    <col min="9215" max="9215" width="71.28515625" style="1" bestFit="1" customWidth="1"/>
    <col min="9216" max="9217" width="11.5703125" style="1" bestFit="1" customWidth="1"/>
    <col min="9218" max="9219" width="12.140625" style="1" bestFit="1" customWidth="1"/>
    <col min="9220" max="9220" width="13.5703125" style="1" bestFit="1" customWidth="1"/>
    <col min="9221" max="9221" width="13" style="1" bestFit="1" customWidth="1"/>
    <col min="9222" max="9222" width="14.5703125" style="1" bestFit="1" customWidth="1"/>
    <col min="9223" max="9223" width="14.140625" style="1" bestFit="1" customWidth="1"/>
    <col min="9224" max="9470" width="8.85546875" style="1"/>
    <col min="9471" max="9471" width="71.28515625" style="1" bestFit="1" customWidth="1"/>
    <col min="9472" max="9473" width="11.5703125" style="1" bestFit="1" customWidth="1"/>
    <col min="9474" max="9475" width="12.140625" style="1" bestFit="1" customWidth="1"/>
    <col min="9476" max="9476" width="13.5703125" style="1" bestFit="1" customWidth="1"/>
    <col min="9477" max="9477" width="13" style="1" bestFit="1" customWidth="1"/>
    <col min="9478" max="9478" width="14.5703125" style="1" bestFit="1" customWidth="1"/>
    <col min="9479" max="9479" width="14.140625" style="1" bestFit="1" customWidth="1"/>
    <col min="9480" max="9726" width="8.85546875" style="1"/>
    <col min="9727" max="9727" width="71.28515625" style="1" bestFit="1" customWidth="1"/>
    <col min="9728" max="9729" width="11.5703125" style="1" bestFit="1" customWidth="1"/>
    <col min="9730" max="9731" width="12.140625" style="1" bestFit="1" customWidth="1"/>
    <col min="9732" max="9732" width="13.5703125" style="1" bestFit="1" customWidth="1"/>
    <col min="9733" max="9733" width="13" style="1" bestFit="1" customWidth="1"/>
    <col min="9734" max="9734" width="14.5703125" style="1" bestFit="1" customWidth="1"/>
    <col min="9735" max="9735" width="14.140625" style="1" bestFit="1" customWidth="1"/>
    <col min="9736" max="9982" width="8.85546875" style="1"/>
    <col min="9983" max="9983" width="71.28515625" style="1" bestFit="1" customWidth="1"/>
    <col min="9984" max="9985" width="11.5703125" style="1" bestFit="1" customWidth="1"/>
    <col min="9986" max="9987" width="12.140625" style="1" bestFit="1" customWidth="1"/>
    <col min="9988" max="9988" width="13.5703125" style="1" bestFit="1" customWidth="1"/>
    <col min="9989" max="9989" width="13" style="1" bestFit="1" customWidth="1"/>
    <col min="9990" max="9990" width="14.5703125" style="1" bestFit="1" customWidth="1"/>
    <col min="9991" max="9991" width="14.140625" style="1" bestFit="1" customWidth="1"/>
    <col min="9992" max="10238" width="8.85546875" style="1"/>
    <col min="10239" max="10239" width="71.28515625" style="1" bestFit="1" customWidth="1"/>
    <col min="10240" max="10241" width="11.5703125" style="1" bestFit="1" customWidth="1"/>
    <col min="10242" max="10243" width="12.140625" style="1" bestFit="1" customWidth="1"/>
    <col min="10244" max="10244" width="13.5703125" style="1" bestFit="1" customWidth="1"/>
    <col min="10245" max="10245" width="13" style="1" bestFit="1" customWidth="1"/>
    <col min="10246" max="10246" width="14.5703125" style="1" bestFit="1" customWidth="1"/>
    <col min="10247" max="10247" width="14.140625" style="1" bestFit="1" customWidth="1"/>
    <col min="10248" max="10494" width="8.85546875" style="1"/>
    <col min="10495" max="10495" width="71.28515625" style="1" bestFit="1" customWidth="1"/>
    <col min="10496" max="10497" width="11.5703125" style="1" bestFit="1" customWidth="1"/>
    <col min="10498" max="10499" width="12.140625" style="1" bestFit="1" customWidth="1"/>
    <col min="10500" max="10500" width="13.5703125" style="1" bestFit="1" customWidth="1"/>
    <col min="10501" max="10501" width="13" style="1" bestFit="1" customWidth="1"/>
    <col min="10502" max="10502" width="14.5703125" style="1" bestFit="1" customWidth="1"/>
    <col min="10503" max="10503" width="14.140625" style="1" bestFit="1" customWidth="1"/>
    <col min="10504" max="10750" width="8.85546875" style="1"/>
    <col min="10751" max="10751" width="71.28515625" style="1" bestFit="1" customWidth="1"/>
    <col min="10752" max="10753" width="11.5703125" style="1" bestFit="1" customWidth="1"/>
    <col min="10754" max="10755" width="12.140625" style="1" bestFit="1" customWidth="1"/>
    <col min="10756" max="10756" width="13.5703125" style="1" bestFit="1" customWidth="1"/>
    <col min="10757" max="10757" width="13" style="1" bestFit="1" customWidth="1"/>
    <col min="10758" max="10758" width="14.5703125" style="1" bestFit="1" customWidth="1"/>
    <col min="10759" max="10759" width="14.140625" style="1" bestFit="1" customWidth="1"/>
    <col min="10760" max="11006" width="8.85546875" style="1"/>
    <col min="11007" max="11007" width="71.28515625" style="1" bestFit="1" customWidth="1"/>
    <col min="11008" max="11009" width="11.5703125" style="1" bestFit="1" customWidth="1"/>
    <col min="11010" max="11011" width="12.140625" style="1" bestFit="1" customWidth="1"/>
    <col min="11012" max="11012" width="13.5703125" style="1" bestFit="1" customWidth="1"/>
    <col min="11013" max="11013" width="13" style="1" bestFit="1" customWidth="1"/>
    <col min="11014" max="11014" width="14.5703125" style="1" bestFit="1" customWidth="1"/>
    <col min="11015" max="11015" width="14.140625" style="1" bestFit="1" customWidth="1"/>
    <col min="11016" max="11262" width="8.85546875" style="1"/>
    <col min="11263" max="11263" width="71.28515625" style="1" bestFit="1" customWidth="1"/>
    <col min="11264" max="11265" width="11.5703125" style="1" bestFit="1" customWidth="1"/>
    <col min="11266" max="11267" width="12.140625" style="1" bestFit="1" customWidth="1"/>
    <col min="11268" max="11268" width="13.5703125" style="1" bestFit="1" customWidth="1"/>
    <col min="11269" max="11269" width="13" style="1" bestFit="1" customWidth="1"/>
    <col min="11270" max="11270" width="14.5703125" style="1" bestFit="1" customWidth="1"/>
    <col min="11271" max="11271" width="14.140625" style="1" bestFit="1" customWidth="1"/>
    <col min="11272" max="11518" width="8.85546875" style="1"/>
    <col min="11519" max="11519" width="71.28515625" style="1" bestFit="1" customWidth="1"/>
    <col min="11520" max="11521" width="11.5703125" style="1" bestFit="1" customWidth="1"/>
    <col min="11522" max="11523" width="12.140625" style="1" bestFit="1" customWidth="1"/>
    <col min="11524" max="11524" width="13.5703125" style="1" bestFit="1" customWidth="1"/>
    <col min="11525" max="11525" width="13" style="1" bestFit="1" customWidth="1"/>
    <col min="11526" max="11526" width="14.5703125" style="1" bestFit="1" customWidth="1"/>
    <col min="11527" max="11527" width="14.140625" style="1" bestFit="1" customWidth="1"/>
    <col min="11528" max="11774" width="8.85546875" style="1"/>
    <col min="11775" max="11775" width="71.28515625" style="1" bestFit="1" customWidth="1"/>
    <col min="11776" max="11777" width="11.5703125" style="1" bestFit="1" customWidth="1"/>
    <col min="11778" max="11779" width="12.140625" style="1" bestFit="1" customWidth="1"/>
    <col min="11780" max="11780" width="13.5703125" style="1" bestFit="1" customWidth="1"/>
    <col min="11781" max="11781" width="13" style="1" bestFit="1" customWidth="1"/>
    <col min="11782" max="11782" width="14.5703125" style="1" bestFit="1" customWidth="1"/>
    <col min="11783" max="11783" width="14.140625" style="1" bestFit="1" customWidth="1"/>
    <col min="11784" max="12030" width="8.85546875" style="1"/>
    <col min="12031" max="12031" width="71.28515625" style="1" bestFit="1" customWidth="1"/>
    <col min="12032" max="12033" width="11.5703125" style="1" bestFit="1" customWidth="1"/>
    <col min="12034" max="12035" width="12.140625" style="1" bestFit="1" customWidth="1"/>
    <col min="12036" max="12036" width="13.5703125" style="1" bestFit="1" customWidth="1"/>
    <col min="12037" max="12037" width="13" style="1" bestFit="1" customWidth="1"/>
    <col min="12038" max="12038" width="14.5703125" style="1" bestFit="1" customWidth="1"/>
    <col min="12039" max="12039" width="14.140625" style="1" bestFit="1" customWidth="1"/>
    <col min="12040" max="12286" width="8.85546875" style="1"/>
    <col min="12287" max="12287" width="71.28515625" style="1" bestFit="1" customWidth="1"/>
    <col min="12288" max="12289" width="11.5703125" style="1" bestFit="1" customWidth="1"/>
    <col min="12290" max="12291" width="12.140625" style="1" bestFit="1" customWidth="1"/>
    <col min="12292" max="12292" width="13.5703125" style="1" bestFit="1" customWidth="1"/>
    <col min="12293" max="12293" width="13" style="1" bestFit="1" customWidth="1"/>
    <col min="12294" max="12294" width="14.5703125" style="1" bestFit="1" customWidth="1"/>
    <col min="12295" max="12295" width="14.140625" style="1" bestFit="1" customWidth="1"/>
    <col min="12296" max="12542" width="8.85546875" style="1"/>
    <col min="12543" max="12543" width="71.28515625" style="1" bestFit="1" customWidth="1"/>
    <col min="12544" max="12545" width="11.5703125" style="1" bestFit="1" customWidth="1"/>
    <col min="12546" max="12547" width="12.140625" style="1" bestFit="1" customWidth="1"/>
    <col min="12548" max="12548" width="13.5703125" style="1" bestFit="1" customWidth="1"/>
    <col min="12549" max="12549" width="13" style="1" bestFit="1" customWidth="1"/>
    <col min="12550" max="12550" width="14.5703125" style="1" bestFit="1" customWidth="1"/>
    <col min="12551" max="12551" width="14.140625" style="1" bestFit="1" customWidth="1"/>
    <col min="12552" max="12798" width="8.85546875" style="1"/>
    <col min="12799" max="12799" width="71.28515625" style="1" bestFit="1" customWidth="1"/>
    <col min="12800" max="12801" width="11.5703125" style="1" bestFit="1" customWidth="1"/>
    <col min="12802" max="12803" width="12.140625" style="1" bestFit="1" customWidth="1"/>
    <col min="12804" max="12804" width="13.5703125" style="1" bestFit="1" customWidth="1"/>
    <col min="12805" max="12805" width="13" style="1" bestFit="1" customWidth="1"/>
    <col min="12806" max="12806" width="14.5703125" style="1" bestFit="1" customWidth="1"/>
    <col min="12807" max="12807" width="14.140625" style="1" bestFit="1" customWidth="1"/>
    <col min="12808" max="13054" width="8.85546875" style="1"/>
    <col min="13055" max="13055" width="71.28515625" style="1" bestFit="1" customWidth="1"/>
    <col min="13056" max="13057" width="11.5703125" style="1" bestFit="1" customWidth="1"/>
    <col min="13058" max="13059" width="12.140625" style="1" bestFit="1" customWidth="1"/>
    <col min="13060" max="13060" width="13.5703125" style="1" bestFit="1" customWidth="1"/>
    <col min="13061" max="13061" width="13" style="1" bestFit="1" customWidth="1"/>
    <col min="13062" max="13062" width="14.5703125" style="1" bestFit="1" customWidth="1"/>
    <col min="13063" max="13063" width="14.140625" style="1" bestFit="1" customWidth="1"/>
    <col min="13064" max="13310" width="8.85546875" style="1"/>
    <col min="13311" max="13311" width="71.28515625" style="1" bestFit="1" customWidth="1"/>
    <col min="13312" max="13313" width="11.5703125" style="1" bestFit="1" customWidth="1"/>
    <col min="13314" max="13315" width="12.140625" style="1" bestFit="1" customWidth="1"/>
    <col min="13316" max="13316" width="13.5703125" style="1" bestFit="1" customWidth="1"/>
    <col min="13317" max="13317" width="13" style="1" bestFit="1" customWidth="1"/>
    <col min="13318" max="13318" width="14.5703125" style="1" bestFit="1" customWidth="1"/>
    <col min="13319" max="13319" width="14.140625" style="1" bestFit="1" customWidth="1"/>
    <col min="13320" max="13566" width="8.85546875" style="1"/>
    <col min="13567" max="13567" width="71.28515625" style="1" bestFit="1" customWidth="1"/>
    <col min="13568" max="13569" width="11.5703125" style="1" bestFit="1" customWidth="1"/>
    <col min="13570" max="13571" width="12.140625" style="1" bestFit="1" customWidth="1"/>
    <col min="13572" max="13572" width="13.5703125" style="1" bestFit="1" customWidth="1"/>
    <col min="13573" max="13573" width="13" style="1" bestFit="1" customWidth="1"/>
    <col min="13574" max="13574" width="14.5703125" style="1" bestFit="1" customWidth="1"/>
    <col min="13575" max="13575" width="14.140625" style="1" bestFit="1" customWidth="1"/>
    <col min="13576" max="13822" width="8.85546875" style="1"/>
    <col min="13823" max="13823" width="71.28515625" style="1" bestFit="1" customWidth="1"/>
    <col min="13824" max="13825" width="11.5703125" style="1" bestFit="1" customWidth="1"/>
    <col min="13826" max="13827" width="12.140625" style="1" bestFit="1" customWidth="1"/>
    <col min="13828" max="13828" width="13.5703125" style="1" bestFit="1" customWidth="1"/>
    <col min="13829" max="13829" width="13" style="1" bestFit="1" customWidth="1"/>
    <col min="13830" max="13830" width="14.5703125" style="1" bestFit="1" customWidth="1"/>
    <col min="13831" max="13831" width="14.140625" style="1" bestFit="1" customWidth="1"/>
    <col min="13832" max="14078" width="8.85546875" style="1"/>
    <col min="14079" max="14079" width="71.28515625" style="1" bestFit="1" customWidth="1"/>
    <col min="14080" max="14081" width="11.5703125" style="1" bestFit="1" customWidth="1"/>
    <col min="14082" max="14083" width="12.140625" style="1" bestFit="1" customWidth="1"/>
    <col min="14084" max="14084" width="13.5703125" style="1" bestFit="1" customWidth="1"/>
    <col min="14085" max="14085" width="13" style="1" bestFit="1" customWidth="1"/>
    <col min="14086" max="14086" width="14.5703125" style="1" bestFit="1" customWidth="1"/>
    <col min="14087" max="14087" width="14.140625" style="1" bestFit="1" customWidth="1"/>
    <col min="14088" max="14334" width="8.85546875" style="1"/>
    <col min="14335" max="14335" width="71.28515625" style="1" bestFit="1" customWidth="1"/>
    <col min="14336" max="14337" width="11.5703125" style="1" bestFit="1" customWidth="1"/>
    <col min="14338" max="14339" width="12.140625" style="1" bestFit="1" customWidth="1"/>
    <col min="14340" max="14340" width="13.5703125" style="1" bestFit="1" customWidth="1"/>
    <col min="14341" max="14341" width="13" style="1" bestFit="1" customWidth="1"/>
    <col min="14342" max="14342" width="14.5703125" style="1" bestFit="1" customWidth="1"/>
    <col min="14343" max="14343" width="14.140625" style="1" bestFit="1" customWidth="1"/>
    <col min="14344" max="14590" width="8.85546875" style="1"/>
    <col min="14591" max="14591" width="71.28515625" style="1" bestFit="1" customWidth="1"/>
    <col min="14592" max="14593" width="11.5703125" style="1" bestFit="1" customWidth="1"/>
    <col min="14594" max="14595" width="12.140625" style="1" bestFit="1" customWidth="1"/>
    <col min="14596" max="14596" width="13.5703125" style="1" bestFit="1" customWidth="1"/>
    <col min="14597" max="14597" width="13" style="1" bestFit="1" customWidth="1"/>
    <col min="14598" max="14598" width="14.5703125" style="1" bestFit="1" customWidth="1"/>
    <col min="14599" max="14599" width="14.140625" style="1" bestFit="1" customWidth="1"/>
    <col min="14600" max="14846" width="8.85546875" style="1"/>
    <col min="14847" max="14847" width="71.28515625" style="1" bestFit="1" customWidth="1"/>
    <col min="14848" max="14849" width="11.5703125" style="1" bestFit="1" customWidth="1"/>
    <col min="14850" max="14851" width="12.140625" style="1" bestFit="1" customWidth="1"/>
    <col min="14852" max="14852" width="13.5703125" style="1" bestFit="1" customWidth="1"/>
    <col min="14853" max="14853" width="13" style="1" bestFit="1" customWidth="1"/>
    <col min="14854" max="14854" width="14.5703125" style="1" bestFit="1" customWidth="1"/>
    <col min="14855" max="14855" width="14.140625" style="1" bestFit="1" customWidth="1"/>
    <col min="14856" max="15102" width="8.85546875" style="1"/>
    <col min="15103" max="15103" width="71.28515625" style="1" bestFit="1" customWidth="1"/>
    <col min="15104" max="15105" width="11.5703125" style="1" bestFit="1" customWidth="1"/>
    <col min="15106" max="15107" width="12.140625" style="1" bestFit="1" customWidth="1"/>
    <col min="15108" max="15108" width="13.5703125" style="1" bestFit="1" customWidth="1"/>
    <col min="15109" max="15109" width="13" style="1" bestFit="1" customWidth="1"/>
    <col min="15110" max="15110" width="14.5703125" style="1" bestFit="1" customWidth="1"/>
    <col min="15111" max="15111" width="14.140625" style="1" bestFit="1" customWidth="1"/>
    <col min="15112" max="15358" width="8.85546875" style="1"/>
    <col min="15359" max="15359" width="71.28515625" style="1" bestFit="1" customWidth="1"/>
    <col min="15360" max="15361" width="11.5703125" style="1" bestFit="1" customWidth="1"/>
    <col min="15362" max="15363" width="12.140625" style="1" bestFit="1" customWidth="1"/>
    <col min="15364" max="15364" width="13.5703125" style="1" bestFit="1" customWidth="1"/>
    <col min="15365" max="15365" width="13" style="1" bestFit="1" customWidth="1"/>
    <col min="15366" max="15366" width="14.5703125" style="1" bestFit="1" customWidth="1"/>
    <col min="15367" max="15367" width="14.140625" style="1" bestFit="1" customWidth="1"/>
    <col min="15368" max="15614" width="8.85546875" style="1"/>
    <col min="15615" max="15615" width="71.28515625" style="1" bestFit="1" customWidth="1"/>
    <col min="15616" max="15617" width="11.5703125" style="1" bestFit="1" customWidth="1"/>
    <col min="15618" max="15619" width="12.140625" style="1" bestFit="1" customWidth="1"/>
    <col min="15620" max="15620" width="13.5703125" style="1" bestFit="1" customWidth="1"/>
    <col min="15621" max="15621" width="13" style="1" bestFit="1" customWidth="1"/>
    <col min="15622" max="15622" width="14.5703125" style="1" bestFit="1" customWidth="1"/>
    <col min="15623" max="15623" width="14.140625" style="1" bestFit="1" customWidth="1"/>
    <col min="15624" max="15870" width="8.85546875" style="1"/>
    <col min="15871" max="15871" width="71.28515625" style="1" bestFit="1" customWidth="1"/>
    <col min="15872" max="15873" width="11.5703125" style="1" bestFit="1" customWidth="1"/>
    <col min="15874" max="15875" width="12.140625" style="1" bestFit="1" customWidth="1"/>
    <col min="15876" max="15876" width="13.5703125" style="1" bestFit="1" customWidth="1"/>
    <col min="15877" max="15877" width="13" style="1" bestFit="1" customWidth="1"/>
    <col min="15878" max="15878" width="14.5703125" style="1" bestFit="1" customWidth="1"/>
    <col min="15879" max="15879" width="14.140625" style="1" bestFit="1" customWidth="1"/>
    <col min="15880" max="16126" width="8.85546875" style="1"/>
    <col min="16127" max="16127" width="71.28515625" style="1" bestFit="1" customWidth="1"/>
    <col min="16128" max="16129" width="11.5703125" style="1" bestFit="1" customWidth="1"/>
    <col min="16130" max="16131" width="12.140625" style="1" bestFit="1" customWidth="1"/>
    <col min="16132" max="16132" width="13.5703125" style="1" bestFit="1" customWidth="1"/>
    <col min="16133" max="16133" width="13" style="1" bestFit="1" customWidth="1"/>
    <col min="16134" max="16134" width="14.5703125" style="1" bestFit="1" customWidth="1"/>
    <col min="16135" max="16135" width="14.140625" style="1" bestFit="1" customWidth="1"/>
    <col min="16136" max="16384" width="8.85546875" style="1"/>
  </cols>
  <sheetData>
    <row r="1" spans="1:10" ht="21" customHeight="1" x14ac:dyDescent="0.45">
      <c r="A1" s="2" t="s">
        <v>0</v>
      </c>
    </row>
    <row r="3" spans="1:10" ht="13.15" x14ac:dyDescent="0.25">
      <c r="A3" s="3" t="s">
        <v>31</v>
      </c>
    </row>
    <row r="4" spans="1:10" ht="13.9" x14ac:dyDescent="0.25">
      <c r="A4" s="4"/>
      <c r="B4" s="37">
        <v>2008</v>
      </c>
      <c r="C4" s="38"/>
      <c r="D4" s="37">
        <v>2017</v>
      </c>
      <c r="E4" s="39"/>
      <c r="F4" s="37" t="s">
        <v>1</v>
      </c>
      <c r="G4" s="38"/>
    </row>
    <row r="5" spans="1:10" ht="13.9" x14ac:dyDescent="0.25">
      <c r="A5" s="5"/>
      <c r="B5" s="6" t="s">
        <v>2</v>
      </c>
      <c r="C5" s="7" t="s">
        <v>3</v>
      </c>
      <c r="D5" s="6" t="s">
        <v>2</v>
      </c>
      <c r="E5" s="23" t="s">
        <v>3</v>
      </c>
      <c r="F5" s="6" t="s">
        <v>2</v>
      </c>
      <c r="G5" s="7" t="s">
        <v>3</v>
      </c>
    </row>
    <row r="6" spans="1:10" ht="13.9" x14ac:dyDescent="0.25">
      <c r="A6" s="8"/>
      <c r="B6" s="9" t="s">
        <v>4</v>
      </c>
      <c r="C6" s="10" t="s">
        <v>4</v>
      </c>
      <c r="D6" s="9" t="s">
        <v>4</v>
      </c>
      <c r="E6" s="24" t="s">
        <v>4</v>
      </c>
      <c r="F6" s="9" t="s">
        <v>5</v>
      </c>
      <c r="G6" s="10" t="s">
        <v>5</v>
      </c>
    </row>
    <row r="7" spans="1:10" ht="13.9" x14ac:dyDescent="0.25">
      <c r="A7" s="11" t="s">
        <v>6</v>
      </c>
      <c r="B7" s="12">
        <f>SUM(B8:B18)</f>
        <v>1851</v>
      </c>
      <c r="C7" s="13">
        <f>SUM(C8:C18)</f>
        <v>3241</v>
      </c>
      <c r="D7" s="12">
        <f>SUM(D8:D18)</f>
        <v>1774.748619556427</v>
      </c>
      <c r="E7" s="13">
        <f>SUM(E8:E18)</f>
        <v>3191.2333908081055</v>
      </c>
      <c r="F7" s="27">
        <f>(D7-B7)</f>
        <v>-76.251380443572998</v>
      </c>
      <c r="G7" s="27">
        <f>E7-C7</f>
        <v>-49.766609191894531</v>
      </c>
      <c r="I7" s="34"/>
      <c r="J7" s="34"/>
    </row>
    <row r="8" spans="1:10" ht="13.9" x14ac:dyDescent="0.25">
      <c r="A8" s="14" t="s">
        <v>7</v>
      </c>
      <c r="B8" s="15">
        <v>85</v>
      </c>
      <c r="C8" s="16">
        <v>144</v>
      </c>
      <c r="D8" s="15">
        <v>101.80506896972656</v>
      </c>
      <c r="E8" s="16">
        <v>112.78509521484375</v>
      </c>
      <c r="F8" s="25">
        <f t="shared" ref="F8:F21" si="0">(D8-B8)</f>
        <v>16.805068969726563</v>
      </c>
      <c r="G8" s="25">
        <f t="shared" ref="G8:G21" si="1">E8-C8</f>
        <v>-31.21490478515625</v>
      </c>
      <c r="I8" s="34"/>
      <c r="J8" s="34"/>
    </row>
    <row r="9" spans="1:10" ht="13.9" x14ac:dyDescent="0.25">
      <c r="A9" s="14" t="s">
        <v>8</v>
      </c>
      <c r="B9" s="15">
        <v>203</v>
      </c>
      <c r="C9" s="16">
        <v>403</v>
      </c>
      <c r="D9" s="15">
        <v>178.14988708496094</v>
      </c>
      <c r="E9" s="16">
        <v>386.00994873046875</v>
      </c>
      <c r="F9" s="25">
        <f t="shared" si="0"/>
        <v>-24.850112915039063</v>
      </c>
      <c r="G9" s="25">
        <f t="shared" si="1"/>
        <v>-16.99005126953125</v>
      </c>
      <c r="I9" s="34"/>
      <c r="J9" s="34"/>
    </row>
    <row r="10" spans="1:10" ht="13.9" x14ac:dyDescent="0.25">
      <c r="A10" s="14" t="s">
        <v>9</v>
      </c>
      <c r="B10" s="15">
        <v>51</v>
      </c>
      <c r="C10" s="16">
        <v>139</v>
      </c>
      <c r="D10" s="15">
        <v>46.792518615722656</v>
      </c>
      <c r="E10" s="16">
        <v>167.33906555175781</v>
      </c>
      <c r="F10" s="25">
        <f t="shared" si="0"/>
        <v>-4.2074813842773437</v>
      </c>
      <c r="G10" s="25">
        <f t="shared" si="1"/>
        <v>28.339065551757813</v>
      </c>
      <c r="I10" s="34"/>
      <c r="J10" s="34"/>
    </row>
    <row r="11" spans="1:10" ht="13.9" x14ac:dyDescent="0.25">
      <c r="A11" s="14" t="s">
        <v>10</v>
      </c>
      <c r="B11" s="15">
        <v>3</v>
      </c>
      <c r="C11" s="16">
        <v>108</v>
      </c>
      <c r="D11" s="15">
        <v>2.788963794708252</v>
      </c>
      <c r="E11" s="16">
        <v>78.048248291015625</v>
      </c>
      <c r="F11" s="25">
        <f t="shared" si="0"/>
        <v>-0.21103620529174805</v>
      </c>
      <c r="G11" s="25">
        <f t="shared" si="1"/>
        <v>-29.951751708984375</v>
      </c>
      <c r="I11" s="34"/>
      <c r="J11" s="34"/>
    </row>
    <row r="12" spans="1:10" ht="13.9" x14ac:dyDescent="0.25">
      <c r="A12" s="14" t="s">
        <v>11</v>
      </c>
      <c r="B12" s="15">
        <v>10</v>
      </c>
      <c r="C12" s="16">
        <v>59</v>
      </c>
      <c r="D12" s="15">
        <v>34.840476989746094</v>
      </c>
      <c r="E12" s="16">
        <v>59.938743591308594</v>
      </c>
      <c r="F12" s="25">
        <f t="shared" si="0"/>
        <v>24.840476989746094</v>
      </c>
      <c r="G12" s="25">
        <f t="shared" si="1"/>
        <v>0.93874359130859375</v>
      </c>
      <c r="I12" s="34"/>
      <c r="J12" s="34"/>
    </row>
    <row r="13" spans="1:10" ht="13.9" x14ac:dyDescent="0.25">
      <c r="A13" s="14" t="s">
        <v>12</v>
      </c>
      <c r="B13" s="15">
        <v>144</v>
      </c>
      <c r="C13" s="16">
        <v>337</v>
      </c>
      <c r="D13" s="15">
        <v>113.38207244873047</v>
      </c>
      <c r="E13" s="16">
        <v>299.22915649414062</v>
      </c>
      <c r="F13" s="25">
        <f t="shared" si="0"/>
        <v>-30.617927551269531</v>
      </c>
      <c r="G13" s="25">
        <f t="shared" si="1"/>
        <v>-37.770843505859375</v>
      </c>
      <c r="I13" s="34"/>
      <c r="J13" s="34"/>
    </row>
    <row r="14" spans="1:10" ht="13.9" x14ac:dyDescent="0.25">
      <c r="A14" s="14" t="s">
        <v>13</v>
      </c>
      <c r="B14" s="15">
        <v>170</v>
      </c>
      <c r="C14" s="16">
        <v>332</v>
      </c>
      <c r="D14" s="15">
        <v>110.33799743652344</v>
      </c>
      <c r="E14" s="16">
        <v>282.91500854492187</v>
      </c>
      <c r="F14" s="25">
        <f t="shared" si="0"/>
        <v>-59.662002563476563</v>
      </c>
      <c r="G14" s="25">
        <f t="shared" si="1"/>
        <v>-49.084991455078125</v>
      </c>
      <c r="I14" s="34"/>
      <c r="J14" s="34"/>
    </row>
    <row r="15" spans="1:10" ht="13.9" x14ac:dyDescent="0.25">
      <c r="A15" s="14" t="s">
        <v>14</v>
      </c>
      <c r="B15" s="15">
        <v>950</v>
      </c>
      <c r="C15" s="16">
        <v>1117</v>
      </c>
      <c r="D15" s="15">
        <v>862.91339111328125</v>
      </c>
      <c r="E15" s="16">
        <v>1026.9459228515625</v>
      </c>
      <c r="F15" s="25">
        <f t="shared" si="0"/>
        <v>-87.08660888671875</v>
      </c>
      <c r="G15" s="25">
        <f t="shared" si="1"/>
        <v>-90.0540771484375</v>
      </c>
      <c r="I15" s="34"/>
      <c r="J15" s="34"/>
    </row>
    <row r="16" spans="1:10" ht="13.9" x14ac:dyDescent="0.25">
      <c r="A16" s="14" t="s">
        <v>15</v>
      </c>
      <c r="B16" s="15">
        <v>47</v>
      </c>
      <c r="C16" s="16">
        <v>56</v>
      </c>
      <c r="D16" s="15">
        <v>52.620311737060547</v>
      </c>
      <c r="E16" s="16">
        <v>73.012344360351563</v>
      </c>
      <c r="F16" s="25">
        <f t="shared" si="0"/>
        <v>5.6203117370605469</v>
      </c>
      <c r="G16" s="25">
        <f t="shared" si="1"/>
        <v>17.012344360351563</v>
      </c>
      <c r="I16" s="34"/>
      <c r="J16" s="34"/>
    </row>
    <row r="17" spans="1:10" ht="13.9" x14ac:dyDescent="0.25">
      <c r="A17" s="14" t="s">
        <v>16</v>
      </c>
      <c r="B17" s="15">
        <v>177</v>
      </c>
      <c r="C17" s="16">
        <v>466</v>
      </c>
      <c r="D17" s="15">
        <v>244.97315979003906</v>
      </c>
      <c r="E17" s="16">
        <v>600.91424560546875</v>
      </c>
      <c r="F17" s="25">
        <f t="shared" si="0"/>
        <v>67.973159790039062</v>
      </c>
      <c r="G17" s="25">
        <f t="shared" si="1"/>
        <v>134.91424560546875</v>
      </c>
      <c r="I17" s="34"/>
      <c r="J17" s="34"/>
    </row>
    <row r="18" spans="1:10" ht="13.9" x14ac:dyDescent="0.25">
      <c r="A18" s="14" t="s">
        <v>17</v>
      </c>
      <c r="B18" s="15">
        <v>11</v>
      </c>
      <c r="C18" s="16">
        <v>80</v>
      </c>
      <c r="D18" s="15">
        <v>26.144771575927734</v>
      </c>
      <c r="E18" s="16">
        <v>104.09561157226562</v>
      </c>
      <c r="F18" s="25">
        <f t="shared" si="0"/>
        <v>15.144771575927734</v>
      </c>
      <c r="G18" s="25">
        <f t="shared" si="1"/>
        <v>24.095611572265625</v>
      </c>
      <c r="I18" s="34"/>
      <c r="J18" s="34"/>
    </row>
    <row r="19" spans="1:10" ht="13.9" x14ac:dyDescent="0.25">
      <c r="A19" s="17" t="s">
        <v>18</v>
      </c>
      <c r="B19" s="18">
        <f>SUM(B20:B21)</f>
        <v>1174</v>
      </c>
      <c r="C19" s="19">
        <f>SUM(C20:C21)</f>
        <v>1394</v>
      </c>
      <c r="D19" s="18">
        <f>SUM(D20:D21)</f>
        <v>1458.6824340820312</v>
      </c>
      <c r="E19" s="19">
        <f>SUM(E20:E21)</f>
        <v>1759.6890258789062</v>
      </c>
      <c r="F19" s="29">
        <f t="shared" si="0"/>
        <v>284.68243408203125</v>
      </c>
      <c r="G19" s="29">
        <f t="shared" si="1"/>
        <v>365.68902587890625</v>
      </c>
      <c r="I19" s="34"/>
      <c r="J19" s="34"/>
    </row>
    <row r="20" spans="1:10" ht="13.9" x14ac:dyDescent="0.25">
      <c r="A20" s="14" t="s">
        <v>19</v>
      </c>
      <c r="B20" s="15">
        <v>421</v>
      </c>
      <c r="C20" s="16">
        <v>237</v>
      </c>
      <c r="D20" s="15">
        <v>512.6748046875</v>
      </c>
      <c r="E20" s="16">
        <v>329.87530517578125</v>
      </c>
      <c r="F20" s="25">
        <f t="shared" si="0"/>
        <v>91.6748046875</v>
      </c>
      <c r="G20" s="25">
        <f t="shared" si="1"/>
        <v>92.87530517578125</v>
      </c>
      <c r="I20" s="34"/>
      <c r="J20" s="34"/>
    </row>
    <row r="21" spans="1:10" ht="13.9" x14ac:dyDescent="0.25">
      <c r="A21" s="20" t="s">
        <v>20</v>
      </c>
      <c r="B21" s="21">
        <v>753</v>
      </c>
      <c r="C21" s="22">
        <v>1157</v>
      </c>
      <c r="D21" s="21">
        <v>946.00762939453125</v>
      </c>
      <c r="E21" s="22">
        <v>1429.813720703125</v>
      </c>
      <c r="F21" s="26">
        <f t="shared" si="0"/>
        <v>193.00762939453125</v>
      </c>
      <c r="G21" s="26">
        <f t="shared" si="1"/>
        <v>272.813720703125</v>
      </c>
      <c r="I21" s="34"/>
      <c r="J21" s="34"/>
    </row>
    <row r="22" spans="1:10" ht="13.15" x14ac:dyDescent="0.25">
      <c r="A22" s="1" t="s">
        <v>21</v>
      </c>
    </row>
    <row r="23" spans="1:10" ht="13.15" x14ac:dyDescent="0.25">
      <c r="A23" s="1" t="s">
        <v>22</v>
      </c>
    </row>
    <row r="26" spans="1:10" ht="13.15" x14ac:dyDescent="0.25">
      <c r="B26" s="36"/>
      <c r="C26" s="36"/>
      <c r="D26" s="36"/>
      <c r="E26" s="36"/>
    </row>
    <row r="27" spans="1:10" ht="13.15" x14ac:dyDescent="0.25">
      <c r="B27" s="36"/>
      <c r="C27" s="36"/>
      <c r="D27" s="36"/>
      <c r="E27" s="36"/>
    </row>
    <row r="28" spans="1:10" ht="13.15" x14ac:dyDescent="0.25">
      <c r="B28" s="36"/>
      <c r="C28" s="36"/>
      <c r="D28" s="36"/>
      <c r="E28" s="36"/>
    </row>
    <row r="29" spans="1:10" ht="13.15" x14ac:dyDescent="0.25">
      <c r="B29" s="36"/>
      <c r="C29" s="36"/>
      <c r="D29" s="36"/>
      <c r="E29" s="36"/>
    </row>
    <row r="30" spans="1:10" ht="13.15" x14ac:dyDescent="0.25">
      <c r="B30" s="36"/>
      <c r="C30" s="36"/>
      <c r="D30" s="36"/>
      <c r="E30" s="36"/>
    </row>
    <row r="31" spans="1:10" ht="13.15" x14ac:dyDescent="0.25">
      <c r="B31" s="36"/>
      <c r="C31" s="36"/>
      <c r="D31" s="36"/>
      <c r="E31" s="36"/>
    </row>
    <row r="32" spans="1:10" ht="13.15" x14ac:dyDescent="0.25">
      <c r="B32" s="36"/>
      <c r="C32" s="36"/>
      <c r="D32" s="36"/>
      <c r="E32" s="36"/>
    </row>
    <row r="33" spans="2:5" x14ac:dyDescent="0.2">
      <c r="B33" s="36"/>
      <c r="C33" s="36"/>
      <c r="D33" s="36"/>
      <c r="E33" s="36"/>
    </row>
    <row r="34" spans="2:5" x14ac:dyDescent="0.2">
      <c r="B34" s="36"/>
      <c r="C34" s="36"/>
      <c r="D34" s="36"/>
      <c r="E34" s="36"/>
    </row>
    <row r="35" spans="2:5" x14ac:dyDescent="0.2">
      <c r="B35" s="36"/>
      <c r="C35" s="36"/>
      <c r="D35" s="36"/>
      <c r="E35" s="36"/>
    </row>
    <row r="36" spans="2:5" x14ac:dyDescent="0.2">
      <c r="B36" s="36"/>
      <c r="C36" s="36"/>
      <c r="D36" s="36"/>
      <c r="E36" s="36"/>
    </row>
    <row r="37" spans="2:5" x14ac:dyDescent="0.2">
      <c r="B37" s="36"/>
      <c r="C37" s="36"/>
      <c r="D37" s="36"/>
      <c r="E37" s="36"/>
    </row>
    <row r="38" spans="2:5" x14ac:dyDescent="0.2">
      <c r="B38" s="36"/>
      <c r="C38" s="36"/>
      <c r="D38" s="36"/>
      <c r="E38" s="36"/>
    </row>
    <row r="39" spans="2:5" x14ac:dyDescent="0.2">
      <c r="E39" s="35"/>
    </row>
  </sheetData>
  <mergeCells count="3">
    <mergeCell ref="B4:C4"/>
    <mergeCell ref="D4:E4"/>
    <mergeCell ref="F4:G4"/>
  </mergeCell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23</vt:i4>
      </vt:variant>
    </vt:vector>
  </HeadingPairs>
  <TitlesOfParts>
    <vt:vector size="23" baseType="lpstr">
      <vt:lpstr>Ancona</vt:lpstr>
      <vt:lpstr>Aosta</vt:lpstr>
      <vt:lpstr>Bari</vt:lpstr>
      <vt:lpstr>Bergamo</vt:lpstr>
      <vt:lpstr>Bologna</vt:lpstr>
      <vt:lpstr>Cagliari</vt:lpstr>
      <vt:lpstr>Campobasso</vt:lpstr>
      <vt:lpstr>Catanzaro</vt:lpstr>
      <vt:lpstr>Firenze</vt:lpstr>
      <vt:lpstr>Genova</vt:lpstr>
      <vt:lpstr>L'Aquila</vt:lpstr>
      <vt:lpstr>Palermo</vt:lpstr>
      <vt:lpstr>Perugia</vt:lpstr>
      <vt:lpstr>Potenza</vt:lpstr>
      <vt:lpstr>Torino</vt:lpstr>
      <vt:lpstr>Trento</vt:lpstr>
      <vt:lpstr>Trieste</vt:lpstr>
      <vt:lpstr>Venezia</vt:lpstr>
      <vt:lpstr>salerno</vt:lpstr>
      <vt:lpstr>Viterbo</vt:lpstr>
      <vt:lpstr>Foglio1</vt:lpstr>
      <vt:lpstr>Foglio2</vt:lpstr>
      <vt:lpstr>Foglio3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moretti</cp:lastModifiedBy>
  <cp:lastPrinted>2018-02-21T15:18:33Z</cp:lastPrinted>
  <dcterms:created xsi:type="dcterms:W3CDTF">2018-02-21T12:02:22Z</dcterms:created>
  <dcterms:modified xsi:type="dcterms:W3CDTF">2018-02-22T16:35:18Z</dcterms:modified>
</cp:coreProperties>
</file>